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ew\Documents\"/>
    </mc:Choice>
  </mc:AlternateContent>
  <bookViews>
    <workbookView xWindow="16185" yWindow="135" windowWidth="18135" windowHeight="14310"/>
  </bookViews>
  <sheets>
    <sheet name="Hotel Occupancy Forecast" sheetId="1" r:id="rId1"/>
  </sheets>
  <definedNames>
    <definedName name="Arrival_Date">'Hotel Occupancy Forecast'!$B$6</definedName>
    <definedName name="Cutoff_Date">'Hotel Occupancy Forecast'!$B$7</definedName>
    <definedName name="No_Nts">'Hotel Occupancy Forecast'!$B$8</definedName>
  </definedNames>
  <calcPr calcId="152511"/>
</workbook>
</file>

<file path=xl/calcChain.xml><?xml version="1.0" encoding="utf-8"?>
<calcChain xmlns="http://schemas.openxmlformats.org/spreadsheetml/2006/main">
  <c r="D13" i="1" l="1"/>
  <c r="E13" i="1" s="1"/>
  <c r="J2" i="1" l="1"/>
  <c r="J8" i="1"/>
  <c r="I8" i="1"/>
  <c r="H8" i="1"/>
  <c r="G8" i="1"/>
  <c r="F8" i="1"/>
  <c r="D22" i="1"/>
  <c r="E22" i="1" s="1"/>
  <c r="D12" i="1"/>
  <c r="E12" i="1" s="1"/>
  <c r="D11" i="1"/>
  <c r="E11" i="1" s="1"/>
  <c r="D10" i="1"/>
  <c r="E10" i="1" s="1"/>
  <c r="D9" i="1"/>
  <c r="E9" i="1" s="1"/>
  <c r="D6" i="1" l="1"/>
</calcChain>
</file>

<file path=xl/sharedStrings.xml><?xml version="1.0" encoding="utf-8"?>
<sst xmlns="http://schemas.openxmlformats.org/spreadsheetml/2006/main" count="12" uniqueCount="12">
  <si>
    <t>90 Days Out</t>
  </si>
  <si>
    <t>60 Days Out</t>
  </si>
  <si>
    <t>45 Days Out</t>
  </si>
  <si>
    <t>Cut-Off Date</t>
  </si>
  <si>
    <t>Milestone</t>
  </si>
  <si>
    <t>Hotel Occupancy Forecast Tracker</t>
  </si>
  <si>
    <t>30 Days Out</t>
  </si>
  <si>
    <t>Today's Date:</t>
  </si>
  <si>
    <t>Arrival Date:</t>
  </si>
  <si>
    <t>Cut-off Date:</t>
  </si>
  <si>
    <t>Number of Nights:</t>
  </si>
  <si>
    <t>Step 1: Enter your group's Arrival Date, Cut-off Date, and number of nights.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</si>
</sst>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);\(#,##0\);\-_)"/>
    <numFmt numFmtId="165" formatCode="#,##0%_);\-#,##0%_);\-_)"/>
    <numFmt numFmtId="166" formatCode="&quot;Night &quot;0"/>
    <numFmt numFmtId="167" formatCode="ddd\,\ mmm\ d;;"/>
    <numFmt numFmtId="168" formatCode="m/d/yy;;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6C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rgb="FF006C66"/>
      </left>
      <right/>
      <top style="thin">
        <color rgb="FF006C66"/>
      </top>
      <bottom/>
      <diagonal/>
    </border>
    <border>
      <left/>
      <right/>
      <top style="thin">
        <color rgb="FF006C66"/>
      </top>
      <bottom/>
      <diagonal/>
    </border>
    <border>
      <left/>
      <right style="thin">
        <color rgb="FF006C66"/>
      </right>
      <top style="thin">
        <color rgb="FF006C66"/>
      </top>
      <bottom/>
      <diagonal/>
    </border>
    <border>
      <left style="thin">
        <color rgb="FF006C66"/>
      </left>
      <right/>
      <top/>
      <bottom/>
      <diagonal/>
    </border>
    <border>
      <left/>
      <right style="thin">
        <color rgb="FF006C66"/>
      </right>
      <top/>
      <bottom/>
      <diagonal/>
    </border>
    <border>
      <left style="thin">
        <color rgb="FF006C66"/>
      </left>
      <right/>
      <top/>
      <bottom style="thin">
        <color rgb="FF006C66"/>
      </bottom>
      <diagonal/>
    </border>
    <border>
      <left/>
      <right/>
      <top/>
      <bottom style="thin">
        <color rgb="FF006C66"/>
      </bottom>
      <diagonal/>
    </border>
    <border>
      <left/>
      <right style="thin">
        <color rgb="FF006C66"/>
      </right>
      <top/>
      <bottom style="thin">
        <color rgb="FF006C66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14" fontId="1" fillId="2" borderId="0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0" borderId="0" xfId="0" applyFont="1" applyBorder="1"/>
    <xf numFmtId="165" fontId="1" fillId="0" borderId="0" xfId="0" applyNumberFormat="1" applyFont="1" applyBorder="1"/>
    <xf numFmtId="0" fontId="2" fillId="0" borderId="0" xfId="0" applyFont="1" applyBorder="1" applyAlignment="1">
      <alignment horizontal="right"/>
    </xf>
    <xf numFmtId="168" fontId="2" fillId="0" borderId="3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0" xfId="0" applyFont="1" applyBorder="1"/>
    <xf numFmtId="0" fontId="1" fillId="0" borderId="8" xfId="0" applyFont="1" applyBorder="1"/>
    <xf numFmtId="0" fontId="2" fillId="0" borderId="7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left" indent="1"/>
    </xf>
    <xf numFmtId="166" fontId="1" fillId="0" borderId="0" xfId="0" applyNumberFormat="1" applyFont="1" applyBorder="1"/>
    <xf numFmtId="167" fontId="1" fillId="0" borderId="0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14" fontId="1" fillId="0" borderId="0" xfId="0" applyNumberFormat="1" applyFont="1" applyBorder="1" applyAlignment="1">
      <alignment horizontal="left"/>
    </xf>
    <xf numFmtId="0" fontId="3" fillId="0" borderId="7" xfId="0" applyFont="1" applyBorder="1"/>
  </cellXfs>
  <cellStyles count="1">
    <cellStyle name="Normal" xfId="0" builtinId="0"/>
  </cellStyles>
  <dxfs count="5">
    <dxf>
      <fill>
        <patternFill>
          <bgColor theme="4" tint="0.79998168889431442"/>
        </patternFill>
      </fill>
      <border>
        <bottom style="thin">
          <color theme="0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border>
        <bottom style="thin">
          <color theme="0" tint="-0.34998626667073579"/>
        </bottom>
        <vertical/>
        <horizontal/>
      </border>
    </dxf>
  </dxfs>
  <tableStyles count="0" defaultTableStyle="TableStyleMedium9" defaultPivotStyle="PivotStyleLight16"/>
  <colors>
    <mruColors>
      <color rgb="FF006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01335118572013E-2"/>
          <c:y val="0.17171290036712586"/>
          <c:w val="0.9165838140834931"/>
          <c:h val="0.65748918872514261"/>
        </c:manualLayout>
      </c:layout>
      <c:lineChart>
        <c:grouping val="standard"/>
        <c:varyColors val="0"/>
        <c:ser>
          <c:idx val="0"/>
          <c:order val="0"/>
          <c:tx>
            <c:strRef>
              <c:f>'Hotel Occupancy Forecast'!$D$9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'Hotel Occupancy Forecast'!$F$8:$J$8</c:f>
              <c:numCache>
                <c:formatCode>m/d/yy;;</c:formatCode>
                <c:ptCount val="5"/>
                <c:pt idx="0">
                  <c:v>-90</c:v>
                </c:pt>
                <c:pt idx="1">
                  <c:v>-60</c:v>
                </c:pt>
                <c:pt idx="2">
                  <c:v>-45</c:v>
                </c:pt>
                <c:pt idx="3">
                  <c:v>-30</c:v>
                </c:pt>
                <c:pt idx="4">
                  <c:v>0</c:v>
                </c:pt>
              </c:numCache>
            </c:numRef>
          </c:cat>
          <c:val>
            <c:numRef>
              <c:f>'Hotel Occupancy Forecast'!$F$9:$J$9</c:f>
              <c:numCache>
                <c:formatCode>#,##0%_);\-#,##0%_);\-_)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'Hotel Occupancy Forecast'!$D$10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'Hotel Occupancy Forecast'!$F$8:$J$8</c:f>
              <c:numCache>
                <c:formatCode>m/d/yy;;</c:formatCode>
                <c:ptCount val="5"/>
                <c:pt idx="0">
                  <c:v>-90</c:v>
                </c:pt>
                <c:pt idx="1">
                  <c:v>-60</c:v>
                </c:pt>
                <c:pt idx="2">
                  <c:v>-45</c:v>
                </c:pt>
                <c:pt idx="3">
                  <c:v>-30</c:v>
                </c:pt>
                <c:pt idx="4">
                  <c:v>0</c:v>
                </c:pt>
              </c:numCache>
            </c:numRef>
          </c:cat>
          <c:val>
            <c:numRef>
              <c:f>'Hotel Occupancy Forecast'!$F$10:$J$10</c:f>
              <c:numCache>
                <c:formatCode>#,##0%_);\-#,##0%_);\-_)</c:formatCode>
                <c:ptCount val="5"/>
              </c:numCache>
            </c:numRef>
          </c:val>
          <c:smooth val="0"/>
        </c:ser>
        <c:ser>
          <c:idx val="2"/>
          <c:order val="2"/>
          <c:tx>
            <c:strRef>
              <c:f>'Hotel Occupancy Forecast'!$D$11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'Hotel Occupancy Forecast'!$F$8:$J$8</c:f>
              <c:numCache>
                <c:formatCode>m/d/yy;;</c:formatCode>
                <c:ptCount val="5"/>
                <c:pt idx="0">
                  <c:v>-90</c:v>
                </c:pt>
                <c:pt idx="1">
                  <c:v>-60</c:v>
                </c:pt>
                <c:pt idx="2">
                  <c:v>-45</c:v>
                </c:pt>
                <c:pt idx="3">
                  <c:v>-30</c:v>
                </c:pt>
                <c:pt idx="4">
                  <c:v>0</c:v>
                </c:pt>
              </c:numCache>
            </c:numRef>
          </c:cat>
          <c:val>
            <c:numRef>
              <c:f>'Hotel Occupancy Forecast'!$F$11:$J$11</c:f>
              <c:numCache>
                <c:formatCode>#,##0%_);\-#,##0%_);\-_)</c:formatCode>
                <c:ptCount val="5"/>
              </c:numCache>
            </c:numRef>
          </c:val>
          <c:smooth val="0"/>
        </c:ser>
        <c:ser>
          <c:idx val="3"/>
          <c:order val="3"/>
          <c:tx>
            <c:strRef>
              <c:f>'Hotel Occupancy Forecast'!$D$12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'Hotel Occupancy Forecast'!$F$8:$J$8</c:f>
              <c:numCache>
                <c:formatCode>m/d/yy;;</c:formatCode>
                <c:ptCount val="5"/>
                <c:pt idx="0">
                  <c:v>-90</c:v>
                </c:pt>
                <c:pt idx="1">
                  <c:v>-60</c:v>
                </c:pt>
                <c:pt idx="2">
                  <c:v>-45</c:v>
                </c:pt>
                <c:pt idx="3">
                  <c:v>-30</c:v>
                </c:pt>
                <c:pt idx="4">
                  <c:v>0</c:v>
                </c:pt>
              </c:numCache>
            </c:numRef>
          </c:cat>
          <c:val>
            <c:numRef>
              <c:f>'Hotel Occupancy Forecast'!$F$12:$I$12</c:f>
              <c:numCache>
                <c:formatCode>#,##0%_);\-#,##0%_);\-_)</c:formatCode>
                <c:ptCount val="4"/>
              </c:numCache>
            </c:numRef>
          </c:val>
          <c:smooth val="0"/>
        </c:ser>
        <c:ser>
          <c:idx val="4"/>
          <c:order val="4"/>
          <c:tx>
            <c:strRef>
              <c:f>'Hotel Occupancy Forecast'!$D$22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'Hotel Occupancy Forecast'!$F$8:$J$8</c:f>
              <c:numCache>
                <c:formatCode>m/d/yy;;</c:formatCode>
                <c:ptCount val="5"/>
                <c:pt idx="0">
                  <c:v>-90</c:v>
                </c:pt>
                <c:pt idx="1">
                  <c:v>-60</c:v>
                </c:pt>
                <c:pt idx="2">
                  <c:v>-45</c:v>
                </c:pt>
                <c:pt idx="3">
                  <c:v>-30</c:v>
                </c:pt>
                <c:pt idx="4">
                  <c:v>0</c:v>
                </c:pt>
              </c:numCache>
            </c:numRef>
          </c:cat>
          <c:val>
            <c:numRef>
              <c:f>'Hotel Occupancy Forecast'!$F$22:$I$22</c:f>
              <c:numCache>
                <c:formatCode>General</c:formatCode>
                <c:ptCount val="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958824"/>
        <c:axId val="439957256"/>
      </c:lineChart>
      <c:catAx>
        <c:axId val="439958824"/>
        <c:scaling>
          <c:orientation val="minMax"/>
        </c:scaling>
        <c:delete val="0"/>
        <c:axPos val="b"/>
        <c:numFmt formatCode="mmm\ d;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957256"/>
        <c:crosses val="autoZero"/>
        <c:auto val="0"/>
        <c:lblAlgn val="ctr"/>
        <c:lblOffset val="100"/>
        <c:noMultiLvlLbl val="0"/>
      </c:catAx>
      <c:valAx>
        <c:axId val="439957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%_);\-#,##0%_);\-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958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361458072586619E-3"/>
          <c:y val="0.91724448919346391"/>
          <c:w val="0.99749668931629631"/>
          <c:h val="8.27551462689026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14</xdr:row>
      <xdr:rowOff>112568</xdr:rowOff>
    </xdr:from>
    <xdr:to>
      <xdr:col>9</xdr:col>
      <xdr:colOff>848590</xdr:colOff>
      <xdr:row>32</xdr:row>
      <xdr:rowOff>112568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389659</xdr:colOff>
      <xdr:row>0</xdr:row>
      <xdr:rowOff>138546</xdr:rowOff>
    </xdr:from>
    <xdr:to>
      <xdr:col>2</xdr:col>
      <xdr:colOff>591454</xdr:colOff>
      <xdr:row>2</xdr:row>
      <xdr:rowOff>45148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364" y="138546"/>
          <a:ext cx="894522" cy="34215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0.00758</cdr:y>
    </cdr:from>
    <cdr:to>
      <cdr:x>0.32741</cdr:x>
      <cdr:y>0.0928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0782"/>
          <a:ext cx="2234047" cy="23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Hotel Occupancy</a:t>
          </a:r>
          <a:r>
            <a:rPr lang="en-US" sz="1400" b="1" baseline="0"/>
            <a:t> Forecast</a:t>
          </a:r>
          <a:endParaRPr lang="en-US" sz="1400" b="1"/>
        </a:p>
      </cdr:txBody>
    </cdr:sp>
  </cdr:relSizeAnchor>
  <cdr:relSizeAnchor xmlns:cdr="http://schemas.openxmlformats.org/drawingml/2006/chartDrawing">
    <cdr:from>
      <cdr:x>0.44757</cdr:x>
      <cdr:y>0</cdr:y>
    </cdr:from>
    <cdr:to>
      <cdr:x>1</cdr:x>
      <cdr:y>0.18308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84862" y="0"/>
          <a:ext cx="4424795" cy="502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If</a:t>
          </a:r>
          <a:r>
            <a:rPr lang="en-US" sz="1100" baseline="0"/>
            <a:t> the hotel forecasts 90%+ occupancy for any night during your event, inform your group immediately if your room block isn't complete yet!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3"/>
  <sheetViews>
    <sheetView showGridLines="0" tabSelected="1" zoomScale="110" zoomScaleNormal="110" workbookViewId="0">
      <selection activeCell="B11" sqref="B11"/>
    </sheetView>
  </sheetViews>
  <sheetFormatPr defaultRowHeight="12.75" x14ac:dyDescent="0.2"/>
  <cols>
    <col min="1" max="1" width="16.42578125" style="1" customWidth="1"/>
    <col min="2" max="2" width="10.42578125" style="1" bestFit="1" customWidth="1"/>
    <col min="3" max="4" width="9.140625" style="1"/>
    <col min="5" max="5" width="10.85546875" style="1" bestFit="1" customWidth="1"/>
    <col min="6" max="10" width="13" style="1" customWidth="1"/>
    <col min="11" max="11" width="1.28515625" style="1" customWidth="1"/>
    <col min="12" max="16384" width="9.140625" style="1"/>
  </cols>
  <sheetData>
    <row r="1" spans="1:11" ht="9" customHeight="1" x14ac:dyDescent="0.2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23.25" x14ac:dyDescent="0.35">
      <c r="A2" s="14"/>
      <c r="B2" s="7"/>
      <c r="C2" s="7"/>
      <c r="D2" s="15" t="s">
        <v>5</v>
      </c>
      <c r="E2" s="7"/>
      <c r="F2" s="7"/>
      <c r="G2" s="7"/>
      <c r="H2" s="7"/>
      <c r="I2" s="7" t="s">
        <v>7</v>
      </c>
      <c r="J2" s="26">
        <f ca="1">TODAY()</f>
        <v>41576</v>
      </c>
      <c r="K2" s="16"/>
    </row>
    <row r="3" spans="1:11" x14ac:dyDescent="0.2">
      <c r="A3" s="17"/>
      <c r="B3" s="7"/>
      <c r="C3" s="7"/>
      <c r="D3" s="7"/>
      <c r="E3" s="7"/>
      <c r="F3" s="7"/>
      <c r="G3" s="7"/>
      <c r="H3" s="7"/>
      <c r="I3" s="7"/>
      <c r="J3" s="7"/>
      <c r="K3" s="16"/>
    </row>
    <row r="4" spans="1:11" ht="15.75" x14ac:dyDescent="0.25">
      <c r="A4" s="27" t="s">
        <v>11</v>
      </c>
      <c r="B4" s="7"/>
      <c r="C4" s="7"/>
      <c r="D4" s="7"/>
      <c r="E4" s="7"/>
      <c r="F4" s="7"/>
      <c r="G4" s="7"/>
      <c r="H4" s="7"/>
      <c r="I4" s="7"/>
      <c r="J4" s="7"/>
      <c r="K4" s="16"/>
    </row>
    <row r="5" spans="1:11" x14ac:dyDescent="0.2">
      <c r="A5" s="14"/>
      <c r="B5" s="7"/>
      <c r="C5" s="7"/>
      <c r="D5" s="7"/>
      <c r="E5" s="7"/>
      <c r="F5" s="7"/>
      <c r="G5" s="7"/>
      <c r="H5" s="7"/>
      <c r="I5" s="7"/>
      <c r="J5" s="7"/>
      <c r="K5" s="16"/>
    </row>
    <row r="6" spans="1:11" ht="11.25" customHeight="1" x14ac:dyDescent="0.25">
      <c r="A6" s="20" t="s">
        <v>8</v>
      </c>
      <c r="B6" s="4"/>
      <c r="C6" s="7"/>
      <c r="D6" s="18" t="str">
        <f ca="1">IF(J2+7&lt;F8,"Step 2: Call the Hotel for Occupancy Forecasts on these Dates:","Step 2: Enter the Occupancy Forecasts in the blue cells below:")</f>
        <v>Step 2: Enter the Occupancy Forecasts in the blue cells below:</v>
      </c>
      <c r="E6" s="7"/>
      <c r="F6" s="7"/>
      <c r="G6" s="7"/>
      <c r="H6" s="7"/>
      <c r="I6" s="7"/>
      <c r="J6" s="7"/>
      <c r="K6" s="16"/>
    </row>
    <row r="7" spans="1:11" x14ac:dyDescent="0.2">
      <c r="A7" s="20" t="s">
        <v>9</v>
      </c>
      <c r="B7" s="5"/>
      <c r="C7" s="7"/>
      <c r="D7" s="7"/>
      <c r="E7" s="19" t="s">
        <v>4</v>
      </c>
      <c r="F7" s="9" t="s">
        <v>0</v>
      </c>
      <c r="G7" s="9" t="s">
        <v>1</v>
      </c>
      <c r="H7" s="9" t="s">
        <v>2</v>
      </c>
      <c r="I7" s="9" t="s">
        <v>6</v>
      </c>
      <c r="J7" s="9" t="s">
        <v>3</v>
      </c>
      <c r="K7" s="16"/>
    </row>
    <row r="8" spans="1:11" x14ac:dyDescent="0.2">
      <c r="A8" s="20" t="s">
        <v>10</v>
      </c>
      <c r="B8" s="6"/>
      <c r="C8" s="7"/>
      <c r="D8" s="2"/>
      <c r="E8" s="3"/>
      <c r="F8" s="10">
        <f>Arrival_Date-90</f>
        <v>-90</v>
      </c>
      <c r="G8" s="10">
        <f>Arrival_Date-60</f>
        <v>-60</v>
      </c>
      <c r="H8" s="10">
        <f>Arrival_Date-45</f>
        <v>-45</v>
      </c>
      <c r="I8" s="10">
        <f>Arrival_Date-30</f>
        <v>-30</v>
      </c>
      <c r="J8" s="10">
        <f>Cutoff_Date</f>
        <v>0</v>
      </c>
      <c r="K8" s="16"/>
    </row>
    <row r="9" spans="1:11" x14ac:dyDescent="0.2">
      <c r="A9" s="14"/>
      <c r="B9" s="7"/>
      <c r="C9" s="7"/>
      <c r="D9" s="21" t="str">
        <f>IF(1&lt;=No_Nts,1,"")</f>
        <v/>
      </c>
      <c r="E9" s="22">
        <f>IF(ISNUMBER(D9),Arrival_Date+D9-1,)</f>
        <v>0</v>
      </c>
      <c r="F9" s="8"/>
      <c r="G9" s="8"/>
      <c r="H9" s="8"/>
      <c r="I9" s="8"/>
      <c r="J9" s="8"/>
      <c r="K9" s="16"/>
    </row>
    <row r="10" spans="1:11" x14ac:dyDescent="0.2">
      <c r="A10" s="14"/>
      <c r="B10" s="7"/>
      <c r="C10" s="7"/>
      <c r="D10" s="21" t="str">
        <f>IF(2&lt;=No_Nts,2,"")</f>
        <v/>
      </c>
      <c r="E10" s="22">
        <f>IF(ISNUMBER(D10),Arrival_Date+D10-1,)</f>
        <v>0</v>
      </c>
      <c r="F10" s="8"/>
      <c r="G10" s="8"/>
      <c r="H10" s="8"/>
      <c r="I10" s="8"/>
      <c r="J10" s="8"/>
      <c r="K10" s="16"/>
    </row>
    <row r="11" spans="1:11" x14ac:dyDescent="0.2">
      <c r="A11" s="14"/>
      <c r="B11" s="7"/>
      <c r="C11" s="7"/>
      <c r="D11" s="21" t="str">
        <f>IF(3&lt;=No_Nts,3,"")</f>
        <v/>
      </c>
      <c r="E11" s="22">
        <f>IF(ISNUMBER(D11),Arrival_Date+D11-1,)</f>
        <v>0</v>
      </c>
      <c r="F11" s="8"/>
      <c r="G11" s="8"/>
      <c r="H11" s="8"/>
      <c r="I11" s="8"/>
      <c r="J11" s="8"/>
      <c r="K11" s="16"/>
    </row>
    <row r="12" spans="1:11" x14ac:dyDescent="0.2">
      <c r="A12" s="14"/>
      <c r="B12" s="7"/>
      <c r="C12" s="7"/>
      <c r="D12" s="21" t="str">
        <f>IF(4&lt;=No_Nts,4,"")</f>
        <v/>
      </c>
      <c r="E12" s="22">
        <f>IF(ISNUMBER(D12),Arrival_Date+D12-1,)</f>
        <v>0</v>
      </c>
      <c r="F12" s="8"/>
      <c r="G12" s="8"/>
      <c r="H12" s="8"/>
      <c r="I12" s="8"/>
      <c r="J12" s="7"/>
      <c r="K12" s="16"/>
    </row>
    <row r="13" spans="1:11" x14ac:dyDescent="0.2">
      <c r="A13" s="14"/>
      <c r="B13" s="7"/>
      <c r="C13" s="7"/>
      <c r="D13" s="21" t="str">
        <f>IF(5&lt;=No_Nts,5,"")</f>
        <v/>
      </c>
      <c r="E13" s="22">
        <f>IF(ISNUMBER(D13),Arrival_Date+D13-1,)</f>
        <v>0</v>
      </c>
      <c r="F13" s="8"/>
      <c r="G13" s="8"/>
      <c r="H13" s="8"/>
      <c r="I13" s="8"/>
      <c r="J13" s="7"/>
      <c r="K13" s="16"/>
    </row>
    <row r="14" spans="1:11" x14ac:dyDescent="0.2">
      <c r="A14" s="14"/>
      <c r="B14" s="7"/>
      <c r="C14" s="7"/>
      <c r="D14" s="7"/>
      <c r="E14" s="7"/>
      <c r="F14" s="7"/>
      <c r="G14" s="7"/>
      <c r="H14" s="7"/>
      <c r="I14" s="7"/>
      <c r="J14" s="7"/>
      <c r="K14" s="16"/>
    </row>
    <row r="15" spans="1:11" x14ac:dyDescent="0.2">
      <c r="A15" s="14"/>
      <c r="B15" s="7"/>
      <c r="C15" s="7"/>
      <c r="D15" s="7"/>
      <c r="E15" s="7"/>
      <c r="F15" s="7"/>
      <c r="G15" s="7"/>
      <c r="H15" s="7"/>
      <c r="I15" s="7"/>
      <c r="J15" s="7"/>
      <c r="K15" s="16"/>
    </row>
    <row r="16" spans="1:11" x14ac:dyDescent="0.2">
      <c r="A16" s="14"/>
      <c r="B16" s="7"/>
      <c r="C16" s="7"/>
      <c r="D16" s="7"/>
      <c r="E16" s="7"/>
      <c r="F16" s="7"/>
      <c r="G16" s="7"/>
      <c r="H16" s="7"/>
      <c r="I16" s="7"/>
      <c r="J16" s="7"/>
      <c r="K16" s="16"/>
    </row>
    <row r="17" spans="1:11" x14ac:dyDescent="0.2">
      <c r="A17" s="14"/>
      <c r="B17" s="7"/>
      <c r="C17" s="7"/>
      <c r="D17" s="7"/>
      <c r="E17" s="7"/>
      <c r="F17" s="7"/>
      <c r="G17" s="7"/>
      <c r="H17" s="7"/>
      <c r="I17" s="7"/>
      <c r="J17" s="7"/>
      <c r="K17" s="16"/>
    </row>
    <row r="18" spans="1:11" x14ac:dyDescent="0.2">
      <c r="A18" s="14"/>
      <c r="B18" s="7"/>
      <c r="C18" s="7"/>
      <c r="D18" s="7"/>
      <c r="E18" s="7"/>
      <c r="F18" s="7"/>
      <c r="G18" s="7"/>
      <c r="H18" s="7"/>
      <c r="I18" s="7"/>
      <c r="J18" s="7"/>
      <c r="K18" s="16"/>
    </row>
    <row r="19" spans="1:11" x14ac:dyDescent="0.2">
      <c r="A19" s="14"/>
      <c r="B19" s="7"/>
      <c r="C19" s="7"/>
      <c r="D19" s="7"/>
      <c r="E19" s="7"/>
      <c r="F19" s="7"/>
      <c r="G19" s="7"/>
      <c r="H19" s="7"/>
      <c r="I19" s="7"/>
      <c r="J19" s="7"/>
      <c r="K19" s="16"/>
    </row>
    <row r="20" spans="1:11" x14ac:dyDescent="0.2">
      <c r="A20" s="14"/>
      <c r="B20" s="7"/>
      <c r="C20" s="7"/>
      <c r="D20" s="7"/>
      <c r="E20" s="7"/>
      <c r="F20" s="7"/>
      <c r="G20" s="7"/>
      <c r="H20" s="7"/>
      <c r="I20" s="7"/>
      <c r="J20" s="7"/>
      <c r="K20" s="16"/>
    </row>
    <row r="21" spans="1:11" x14ac:dyDescent="0.2">
      <c r="A21" s="14"/>
      <c r="B21" s="7"/>
      <c r="C21" s="7"/>
      <c r="D21" s="7"/>
      <c r="E21" s="7"/>
      <c r="F21" s="7"/>
      <c r="G21" s="7"/>
      <c r="H21" s="7"/>
      <c r="I21" s="7"/>
      <c r="J21" s="7"/>
      <c r="K21" s="16"/>
    </row>
    <row r="22" spans="1:11" x14ac:dyDescent="0.2">
      <c r="A22" s="14"/>
      <c r="B22" s="7"/>
      <c r="C22" s="7"/>
      <c r="D22" s="21" t="str">
        <f>IF(5&lt;=No_Nts,5,"")</f>
        <v/>
      </c>
      <c r="E22" s="22">
        <f>IF(ISNUMBER(D22),Arrival_Date+D22-1,)</f>
        <v>0</v>
      </c>
      <c r="F22" s="7"/>
      <c r="G22" s="7"/>
      <c r="H22" s="7"/>
      <c r="I22" s="7"/>
      <c r="J22" s="7"/>
      <c r="K22" s="16"/>
    </row>
    <row r="23" spans="1:11" x14ac:dyDescent="0.2">
      <c r="A23" s="14"/>
      <c r="B23" s="7"/>
      <c r="C23" s="7"/>
      <c r="D23" s="7"/>
      <c r="E23" s="7"/>
      <c r="F23" s="7"/>
      <c r="G23" s="7"/>
      <c r="H23" s="7"/>
      <c r="I23" s="7"/>
      <c r="J23" s="7"/>
      <c r="K23" s="16"/>
    </row>
    <row r="24" spans="1:11" x14ac:dyDescent="0.2">
      <c r="A24" s="14"/>
      <c r="B24" s="7"/>
      <c r="C24" s="7"/>
      <c r="D24" s="7"/>
      <c r="E24" s="7"/>
      <c r="F24" s="7"/>
      <c r="G24" s="7"/>
      <c r="H24" s="7"/>
      <c r="I24" s="7"/>
      <c r="J24" s="7"/>
      <c r="K24" s="16"/>
    </row>
    <row r="25" spans="1:11" x14ac:dyDescent="0.2">
      <c r="A25" s="14"/>
      <c r="B25" s="7"/>
      <c r="C25" s="7"/>
      <c r="D25" s="7"/>
      <c r="E25" s="7"/>
      <c r="F25" s="7"/>
      <c r="G25" s="7"/>
      <c r="H25" s="7"/>
      <c r="I25" s="7"/>
      <c r="J25" s="7"/>
      <c r="K25" s="16"/>
    </row>
    <row r="26" spans="1:11" x14ac:dyDescent="0.2">
      <c r="A26" s="14"/>
      <c r="B26" s="7"/>
      <c r="C26" s="7"/>
      <c r="D26" s="7"/>
      <c r="E26" s="7"/>
      <c r="F26" s="7"/>
      <c r="G26" s="7"/>
      <c r="H26" s="7"/>
      <c r="I26" s="7"/>
      <c r="J26" s="7"/>
      <c r="K26" s="16"/>
    </row>
    <row r="27" spans="1:11" x14ac:dyDescent="0.2">
      <c r="A27" s="14"/>
      <c r="B27" s="7"/>
      <c r="C27" s="7"/>
      <c r="D27" s="7"/>
      <c r="E27" s="7"/>
      <c r="F27" s="7"/>
      <c r="G27" s="7"/>
      <c r="H27" s="7"/>
      <c r="I27" s="7"/>
      <c r="J27" s="7"/>
      <c r="K27" s="16"/>
    </row>
    <row r="28" spans="1:11" x14ac:dyDescent="0.2">
      <c r="A28" s="14"/>
      <c r="B28" s="7"/>
      <c r="C28" s="7"/>
      <c r="D28" s="7"/>
      <c r="E28" s="7"/>
      <c r="F28" s="7"/>
      <c r="G28" s="7"/>
      <c r="H28" s="7"/>
      <c r="I28" s="7"/>
      <c r="J28" s="7"/>
      <c r="K28" s="16"/>
    </row>
    <row r="29" spans="1:11" x14ac:dyDescent="0.2">
      <c r="A29" s="14"/>
      <c r="B29" s="7"/>
      <c r="C29" s="7"/>
      <c r="D29" s="7"/>
      <c r="E29" s="7"/>
      <c r="F29" s="7"/>
      <c r="G29" s="7"/>
      <c r="H29" s="7"/>
      <c r="I29" s="7"/>
      <c r="J29" s="7"/>
      <c r="K29" s="16"/>
    </row>
    <row r="30" spans="1:11" x14ac:dyDescent="0.2">
      <c r="A30" s="14"/>
      <c r="B30" s="7"/>
      <c r="C30" s="7"/>
      <c r="D30" s="7"/>
      <c r="E30" s="7"/>
      <c r="F30" s="7"/>
      <c r="G30" s="7"/>
      <c r="H30" s="7"/>
      <c r="I30" s="7"/>
      <c r="J30" s="7"/>
      <c r="K30" s="16"/>
    </row>
    <row r="31" spans="1:11" x14ac:dyDescent="0.2">
      <c r="A31" s="14"/>
      <c r="B31" s="7"/>
      <c r="C31" s="7"/>
      <c r="D31" s="7"/>
      <c r="E31" s="7"/>
      <c r="F31" s="7"/>
      <c r="G31" s="7"/>
      <c r="H31" s="7"/>
      <c r="I31" s="7"/>
      <c r="J31" s="7"/>
      <c r="K31" s="16"/>
    </row>
    <row r="32" spans="1:11" x14ac:dyDescent="0.2">
      <c r="A32" s="14"/>
      <c r="B32" s="7"/>
      <c r="C32" s="7"/>
      <c r="D32" s="7"/>
      <c r="E32" s="7"/>
      <c r="F32" s="7"/>
      <c r="G32" s="7"/>
      <c r="H32" s="7"/>
      <c r="I32" s="7"/>
      <c r="J32" s="7"/>
      <c r="K32" s="16"/>
    </row>
    <row r="33" spans="1:11" x14ac:dyDescent="0.2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5"/>
    </row>
  </sheetData>
  <sheetProtection sheet="1" objects="1" scenarios="1"/>
  <conditionalFormatting sqref="D15:J16 D9:J13">
    <cfRule type="expression" dxfId="4" priority="15">
      <formula>ISNUMBER($D9)</formula>
    </cfRule>
  </conditionalFormatting>
  <conditionalFormatting sqref="D7:J13 G6:J6 D6:E6">
    <cfRule type="expression" dxfId="3" priority="22">
      <formula>COUNT($B$6:$B$8)&lt;3</formula>
    </cfRule>
  </conditionalFormatting>
  <conditionalFormatting sqref="J15:J16 J7:J13">
    <cfRule type="expression" dxfId="2" priority="26">
      <formula>$J$8&lt;=$I$8</formula>
    </cfRule>
  </conditionalFormatting>
  <conditionalFormatting sqref="F15:J16 F9:J13">
    <cfRule type="expression" dxfId="1" priority="29">
      <formula>AND(F9&gt;0.9,F$8&lt;=$J$2+7)</formula>
    </cfRule>
    <cfRule type="expression" dxfId="0" priority="30">
      <formula>AND(ISNUMBER($D9),F$8&lt;=$J$2+7)</formula>
    </cfRule>
  </conditionalFormatting>
  <dataValidations xWindow="238" yWindow="334" count="3">
    <dataValidation type="date" operator="lessThan" allowBlank="1" showInputMessage="1" showErrorMessage="1" errorTitle="Danger Will Robinson!" error="The Cut-off Date for your group's room reservations must be earlier than the group's Arrival Date." promptTitle="Your Group's Cut-off Date" prompt="This is the date when all of your group's room reservations must be made (by your providing a complete rooming list to the hotel, or by attendees making their reservations in your room block)." sqref="B7">
      <formula1>$B$6</formula1>
    </dataValidation>
    <dataValidation allowBlank="1" showInputMessage="1" showErrorMessage="1" promptTitle="Your Group's Arrival Date" sqref="B6"/>
    <dataValidation type="whole" operator="lessThanOrEqual" allowBlank="1" showInputMessage="1" showErrorMessage="1" errorTitle="Oops ..." error="I'm set up to calculate only up to 5 nights. Let's start with 5 and go from there, shall we?" promptTitle="Enter the number of nights" sqref="B8">
      <formula1>5</formula1>
    </dataValidation>
  </dataValidations>
  <pageMargins left="0.5" right="0.5" top="0.75" bottom="0.75" header="0.3" footer="0.3"/>
  <pageSetup orientation="landscape" r:id="rId1"/>
  <headerFooter differentFirst="1">
    <oddHeader>&amp;L&amp;9&amp;K00-043&amp;G</oddHeader>
    <oddFooter>&amp;R&amp;9&amp;K00-047Page &amp;P</oddFooter>
    <firstHeader>&amp;L&amp;9&amp;K00-048&amp;G</firstHeader>
    <firstFooter>&amp;L&amp;9&amp;K00-043Printed &amp;D &amp;T&amp;C&amp;9&amp;K00-044smile. relax. repeat.&amp;R&amp;9&amp;K00-045Page &amp;P of &amp;N</first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Hotel Occupancy Forecast</vt:lpstr>
      <vt:lpstr>Arrival_Date</vt:lpstr>
      <vt:lpstr>Cutoff_Date</vt:lpstr>
      <vt:lpstr>No_Nts</vt:lpstr>
    </vt:vector>
  </TitlesOfParts>
  <Company>Drexel 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Bagley</dc:creator>
  <cp:lastModifiedBy>Drew Bagley</cp:lastModifiedBy>
  <cp:lastPrinted>2013-10-29T14:29:34Z</cp:lastPrinted>
  <dcterms:created xsi:type="dcterms:W3CDTF">2011-09-14T15:53:49Z</dcterms:created>
  <dcterms:modified xsi:type="dcterms:W3CDTF">2013-10-29T22:07:12Z</dcterms:modified>
</cp:coreProperties>
</file>