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codeName="ThisWorkbook" autoCompressPictures="0"/>
  <bookViews>
    <workbookView xWindow="0" yWindow="0" windowWidth="28800" windowHeight="16320"/>
  </bookViews>
  <sheets>
    <sheet name="YearlyCalendar" sheetId="2" r:id="rId1"/>
  </sheets>
  <definedNames>
    <definedName name="month">YearlyCalendar!$L$4</definedName>
    <definedName name="monthNames">{"January","February","March","April","May","June","July","August","September","October","November","December"}</definedName>
    <definedName name="_xlnm.Print_Area" localSheetId="0">YearlyCalendar!$B$9:$X$58</definedName>
    <definedName name="startday">YearlyCalendar!$T$4</definedName>
    <definedName name="valuevx">42.314159</definedName>
    <definedName name="WeekDay">{1,2,3,4,5,6,7}</definedName>
    <definedName name="weekDayNames">{"S","M","T","W","T","F","S"}</definedName>
    <definedName name="WeekNo">{1;2;3;4;5;6}</definedName>
    <definedName name="year">YearlyCalendar!$D$4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2" l="1"/>
  <c r="B9" i="2"/>
  <c r="B10" i="2"/>
  <c r="B18" i="2"/>
  <c r="B26" i="2"/>
  <c r="E29" i="2"/>
  <c r="B19" i="2"/>
  <c r="C19" i="2"/>
  <c r="D19" i="2"/>
  <c r="E19" i="2"/>
  <c r="F19" i="2"/>
  <c r="G19" i="2"/>
  <c r="H19" i="2"/>
  <c r="X35" i="2"/>
  <c r="W35" i="2"/>
  <c r="V35" i="2"/>
  <c r="U35" i="2"/>
  <c r="T35" i="2"/>
  <c r="S35" i="2"/>
  <c r="R35" i="2"/>
  <c r="X51" i="2"/>
  <c r="W51" i="2"/>
  <c r="V51" i="2"/>
  <c r="U51" i="2"/>
  <c r="T51" i="2"/>
  <c r="S51" i="2"/>
  <c r="R51" i="2"/>
  <c r="H35" i="2"/>
  <c r="G35" i="2"/>
  <c r="F35" i="2"/>
  <c r="E35" i="2"/>
  <c r="D35" i="2"/>
  <c r="C35" i="2"/>
  <c r="B35" i="2"/>
  <c r="X27" i="2"/>
  <c r="W27" i="2"/>
  <c r="V27" i="2"/>
  <c r="U27" i="2"/>
  <c r="T27" i="2"/>
  <c r="S27" i="2"/>
  <c r="R27" i="2"/>
  <c r="X43" i="2"/>
  <c r="W43" i="2"/>
  <c r="V43" i="2"/>
  <c r="U43" i="2"/>
  <c r="T43" i="2"/>
  <c r="S43" i="2"/>
  <c r="R43" i="2"/>
  <c r="H27" i="2"/>
  <c r="G27" i="2"/>
  <c r="F27" i="2"/>
  <c r="E27" i="2"/>
  <c r="D27" i="2"/>
  <c r="C27" i="2"/>
  <c r="B27" i="2"/>
  <c r="X19" i="2"/>
  <c r="W19" i="2"/>
  <c r="V19" i="2"/>
  <c r="U19" i="2"/>
  <c r="T19" i="2"/>
  <c r="S19" i="2"/>
  <c r="R19" i="2"/>
  <c r="H51" i="2"/>
  <c r="F51" i="2"/>
  <c r="E51" i="2"/>
  <c r="D51" i="2"/>
  <c r="C51" i="2"/>
  <c r="B51" i="2"/>
  <c r="X11" i="2"/>
  <c r="W11" i="2"/>
  <c r="V11" i="2"/>
  <c r="U11" i="2"/>
  <c r="T11" i="2"/>
  <c r="S11" i="2"/>
  <c r="R11" i="2"/>
  <c r="H43" i="2"/>
  <c r="G43" i="2"/>
  <c r="F43" i="2"/>
  <c r="E43" i="2"/>
  <c r="D43" i="2"/>
  <c r="C43" i="2"/>
  <c r="B43" i="2"/>
  <c r="H11" i="2"/>
  <c r="G11" i="2"/>
  <c r="F11" i="2"/>
  <c r="E11" i="2"/>
  <c r="D11" i="2"/>
  <c r="C11" i="2"/>
  <c r="B11" i="2"/>
  <c r="B29" i="2"/>
  <c r="F12" i="2"/>
  <c r="H13" i="2"/>
  <c r="H16" i="2"/>
  <c r="D15" i="2"/>
  <c r="H17" i="2"/>
  <c r="D16" i="2"/>
  <c r="G14" i="2"/>
  <c r="D13" i="2"/>
  <c r="F17" i="2"/>
  <c r="C16" i="2"/>
  <c r="F14" i="2"/>
  <c r="B13" i="2"/>
  <c r="G12" i="2"/>
  <c r="B17" i="2"/>
  <c r="F15" i="2"/>
  <c r="B14" i="2"/>
  <c r="B23" i="2"/>
  <c r="G25" i="2"/>
  <c r="D12" i="2"/>
  <c r="E17" i="2"/>
  <c r="G16" i="2"/>
  <c r="H15" i="2"/>
  <c r="C15" i="2"/>
  <c r="E14" i="2"/>
  <c r="F13" i="2"/>
  <c r="G20" i="2"/>
  <c r="H24" i="2"/>
  <c r="G21" i="2"/>
  <c r="C25" i="2"/>
  <c r="H22" i="2"/>
  <c r="H12" i="2"/>
  <c r="C12" i="2"/>
  <c r="D17" i="2"/>
  <c r="E16" i="2"/>
  <c r="G15" i="2"/>
  <c r="B15" i="2"/>
  <c r="C14" i="2"/>
  <c r="E13" i="2"/>
  <c r="F20" i="2"/>
  <c r="B24" i="2"/>
  <c r="D29" i="2"/>
  <c r="B12" i="2"/>
  <c r="E12" i="2"/>
  <c r="G17" i="2"/>
  <c r="C17" i="2"/>
  <c r="F16" i="2"/>
  <c r="B16" i="2"/>
  <c r="E15" i="2"/>
  <c r="H14" i="2"/>
  <c r="D14" i="2"/>
  <c r="G13" i="2"/>
  <c r="C13" i="2"/>
  <c r="H25" i="2"/>
  <c r="C24" i="2"/>
  <c r="H21" i="2"/>
  <c r="G28" i="2"/>
  <c r="F28" i="2"/>
  <c r="E20" i="2"/>
  <c r="E25" i="2"/>
  <c r="G24" i="2"/>
  <c r="F23" i="2"/>
  <c r="E22" i="2"/>
  <c r="D21" i="2"/>
  <c r="D32" i="2"/>
  <c r="B20" i="2"/>
  <c r="C20" i="2"/>
  <c r="D25" i="2"/>
  <c r="F24" i="2"/>
  <c r="E23" i="2"/>
  <c r="D22" i="2"/>
  <c r="C21" i="2"/>
  <c r="C32" i="2"/>
  <c r="H33" i="2"/>
  <c r="G30" i="2"/>
  <c r="F33" i="2"/>
  <c r="F30" i="2"/>
  <c r="H20" i="2"/>
  <c r="D20" i="2"/>
  <c r="F25" i="2"/>
  <c r="B25" i="2"/>
  <c r="E24" i="2"/>
  <c r="H23" i="2"/>
  <c r="D23" i="2"/>
  <c r="G22" i="2"/>
  <c r="C22" i="2"/>
  <c r="F21" i="2"/>
  <c r="B21" i="2"/>
  <c r="D28" i="2"/>
  <c r="B33" i="2"/>
  <c r="F31" i="2"/>
  <c r="B30" i="2"/>
  <c r="D24" i="2"/>
  <c r="G23" i="2"/>
  <c r="C23" i="2"/>
  <c r="F22" i="2"/>
  <c r="B22" i="2"/>
  <c r="E21" i="2"/>
  <c r="H28" i="2"/>
  <c r="C28" i="2"/>
  <c r="H32" i="2"/>
  <c r="D31" i="2"/>
  <c r="H29" i="2"/>
  <c r="E33" i="2"/>
  <c r="G32" i="2"/>
  <c r="H31" i="2"/>
  <c r="C31" i="2"/>
  <c r="E30" i="2"/>
  <c r="F29" i="2"/>
  <c r="D33" i="2"/>
  <c r="E32" i="2"/>
  <c r="G31" i="2"/>
  <c r="B31" i="2"/>
  <c r="C30" i="2"/>
  <c r="C29" i="2"/>
  <c r="G29" i="2"/>
  <c r="D30" i="2"/>
  <c r="H30" i="2"/>
  <c r="E31" i="2"/>
  <c r="B32" i="2"/>
  <c r="F32" i="2"/>
  <c r="C33" i="2"/>
  <c r="G33" i="2"/>
  <c r="E28" i="2"/>
  <c r="B28" i="2"/>
  <c r="B34" i="2"/>
  <c r="B42" i="2"/>
  <c r="E37" i="2"/>
  <c r="B38" i="2"/>
  <c r="F38" i="2"/>
  <c r="C39" i="2"/>
  <c r="G39" i="2"/>
  <c r="D40" i="2"/>
  <c r="H40" i="2"/>
  <c r="E41" i="2"/>
  <c r="C36" i="2"/>
  <c r="G36" i="2"/>
  <c r="C37" i="2"/>
  <c r="H37" i="2"/>
  <c r="G38" i="2"/>
  <c r="E39" i="2"/>
  <c r="C40" i="2"/>
  <c r="B41" i="2"/>
  <c r="G41" i="2"/>
  <c r="F36" i="2"/>
  <c r="D37" i="2"/>
  <c r="C38" i="2"/>
  <c r="H38" i="2"/>
  <c r="F39" i="2"/>
  <c r="E40" i="2"/>
  <c r="C41" i="2"/>
  <c r="H41" i="2"/>
  <c r="H36" i="2"/>
  <c r="F37" i="2"/>
  <c r="D38" i="2"/>
  <c r="B39" i="2"/>
  <c r="H39" i="2"/>
  <c r="F40" i="2"/>
  <c r="D41" i="2"/>
  <c r="D36" i="2"/>
  <c r="B36" i="2"/>
  <c r="B37" i="2"/>
  <c r="G37" i="2"/>
  <c r="E38" i="2"/>
  <c r="D39" i="2"/>
  <c r="B40" i="2"/>
  <c r="G40" i="2"/>
  <c r="F41" i="2"/>
  <c r="E36" i="2"/>
  <c r="B50" i="2"/>
  <c r="D45" i="2"/>
  <c r="H45" i="2"/>
  <c r="E46" i="2"/>
  <c r="B47" i="2"/>
  <c r="F47" i="2"/>
  <c r="C48" i="2"/>
  <c r="G48" i="2"/>
  <c r="D49" i="2"/>
  <c r="H49" i="2"/>
  <c r="F44" i="2"/>
  <c r="E45" i="2"/>
  <c r="B46" i="2"/>
  <c r="F46" i="2"/>
  <c r="C47" i="2"/>
  <c r="G47" i="2"/>
  <c r="D48" i="2"/>
  <c r="H48" i="2"/>
  <c r="E49" i="2"/>
  <c r="C44" i="2"/>
  <c r="G44" i="2"/>
  <c r="B45" i="2"/>
  <c r="F45" i="2"/>
  <c r="C46" i="2"/>
  <c r="G46" i="2"/>
  <c r="D47" i="2"/>
  <c r="H47" i="2"/>
  <c r="E48" i="2"/>
  <c r="B49" i="2"/>
  <c r="F49" i="2"/>
  <c r="D44" i="2"/>
  <c r="H44" i="2"/>
  <c r="C45" i="2"/>
  <c r="G45" i="2"/>
  <c r="D46" i="2"/>
  <c r="H46" i="2"/>
  <c r="E47" i="2"/>
  <c r="B48" i="2"/>
  <c r="F48" i="2"/>
  <c r="C49" i="2"/>
  <c r="G49" i="2"/>
  <c r="E44" i="2"/>
  <c r="B44" i="2"/>
  <c r="R10" i="2"/>
  <c r="C53" i="2"/>
  <c r="G53" i="2"/>
  <c r="D54" i="2"/>
  <c r="H54" i="2"/>
  <c r="E55" i="2"/>
  <c r="B56" i="2"/>
  <c r="F56" i="2"/>
  <c r="C57" i="2"/>
  <c r="G57" i="2"/>
  <c r="F53" i="2"/>
  <c r="E54" i="2"/>
  <c r="C55" i="2"/>
  <c r="H55" i="2"/>
  <c r="G56" i="2"/>
  <c r="E57" i="2"/>
  <c r="D52" i="2"/>
  <c r="H52" i="2"/>
  <c r="B53" i="2"/>
  <c r="H53" i="2"/>
  <c r="F54" i="2"/>
  <c r="D55" i="2"/>
  <c r="C56" i="2"/>
  <c r="H56" i="2"/>
  <c r="F57" i="2"/>
  <c r="E52" i="2"/>
  <c r="B52" i="2"/>
  <c r="D53" i="2"/>
  <c r="B54" i="2"/>
  <c r="G54" i="2"/>
  <c r="F55" i="2"/>
  <c r="D56" i="2"/>
  <c r="B57" i="2"/>
  <c r="H57" i="2"/>
  <c r="F52" i="2"/>
  <c r="E53" i="2"/>
  <c r="C54" i="2"/>
  <c r="B55" i="2"/>
  <c r="G55" i="2"/>
  <c r="E56" i="2"/>
  <c r="D57" i="2"/>
  <c r="C52" i="2"/>
  <c r="G52" i="2"/>
  <c r="R18" i="2"/>
  <c r="R13" i="2"/>
  <c r="V13" i="2"/>
  <c r="S14" i="2"/>
  <c r="W14" i="2"/>
  <c r="T15" i="2"/>
  <c r="X15" i="2"/>
  <c r="U16" i="2"/>
  <c r="R17" i="2"/>
  <c r="V17" i="2"/>
  <c r="T12" i="2"/>
  <c r="X12" i="2"/>
  <c r="S13" i="2"/>
  <c r="W13" i="2"/>
  <c r="T14" i="2"/>
  <c r="X14" i="2"/>
  <c r="U15" i="2"/>
  <c r="R16" i="2"/>
  <c r="V16" i="2"/>
  <c r="S17" i="2"/>
  <c r="W17" i="2"/>
  <c r="U12" i="2"/>
  <c r="R12" i="2"/>
  <c r="T13" i="2"/>
  <c r="X13" i="2"/>
  <c r="U14" i="2"/>
  <c r="R15" i="2"/>
  <c r="V15" i="2"/>
  <c r="S16" i="2"/>
  <c r="W16" i="2"/>
  <c r="T17" i="2"/>
  <c r="X17" i="2"/>
  <c r="V12" i="2"/>
  <c r="U13" i="2"/>
  <c r="R14" i="2"/>
  <c r="V14" i="2"/>
  <c r="S15" i="2"/>
  <c r="W15" i="2"/>
  <c r="T16" i="2"/>
  <c r="X16" i="2"/>
  <c r="U17" i="2"/>
  <c r="S12" i="2"/>
  <c r="W12" i="2"/>
  <c r="R26" i="2"/>
  <c r="U21" i="2"/>
  <c r="R22" i="2"/>
  <c r="V22" i="2"/>
  <c r="S23" i="2"/>
  <c r="W23" i="2"/>
  <c r="T24" i="2"/>
  <c r="X24" i="2"/>
  <c r="U25" i="2"/>
  <c r="S20" i="2"/>
  <c r="W20" i="2"/>
  <c r="V21" i="2"/>
  <c r="T22" i="2"/>
  <c r="R23" i="2"/>
  <c r="X23" i="2"/>
  <c r="V24" i="2"/>
  <c r="T25" i="2"/>
  <c r="T20" i="2"/>
  <c r="R20" i="2"/>
  <c r="R21" i="2"/>
  <c r="W21" i="2"/>
  <c r="U22" i="2"/>
  <c r="T23" i="2"/>
  <c r="R24" i="2"/>
  <c r="W24" i="2"/>
  <c r="V25" i="2"/>
  <c r="U20" i="2"/>
  <c r="S21" i="2"/>
  <c r="X21" i="2"/>
  <c r="W22" i="2"/>
  <c r="U23" i="2"/>
  <c r="S24" i="2"/>
  <c r="R25" i="2"/>
  <c r="W25" i="2"/>
  <c r="V20" i="2"/>
  <c r="T21" i="2"/>
  <c r="S22" i="2"/>
  <c r="X22" i="2"/>
  <c r="V23" i="2"/>
  <c r="U24" i="2"/>
  <c r="S25" i="2"/>
  <c r="X25" i="2"/>
  <c r="X20" i="2"/>
  <c r="R34" i="2"/>
  <c r="S29" i="2"/>
  <c r="W29" i="2"/>
  <c r="T30" i="2"/>
  <c r="X30" i="2"/>
  <c r="U31" i="2"/>
  <c r="R32" i="2"/>
  <c r="V32" i="2"/>
  <c r="S33" i="2"/>
  <c r="W33" i="2"/>
  <c r="U28" i="2"/>
  <c r="R28" i="2"/>
  <c r="T29" i="2"/>
  <c r="R30" i="2"/>
  <c r="W30" i="2"/>
  <c r="V31" i="2"/>
  <c r="T32" i="2"/>
  <c r="R33" i="2"/>
  <c r="X33" i="2"/>
  <c r="W28" i="2"/>
  <c r="U29" i="2"/>
  <c r="S30" i="2"/>
  <c r="R31" i="2"/>
  <c r="W31" i="2"/>
  <c r="U32" i="2"/>
  <c r="T33" i="2"/>
  <c r="S28" i="2"/>
  <c r="X28" i="2"/>
  <c r="V29" i="2"/>
  <c r="U30" i="2"/>
  <c r="S31" i="2"/>
  <c r="X31" i="2"/>
  <c r="W32" i="2"/>
  <c r="U33" i="2"/>
  <c r="T28" i="2"/>
  <c r="R29" i="2"/>
  <c r="X29" i="2"/>
  <c r="V30" i="2"/>
  <c r="T31" i="2"/>
  <c r="S32" i="2"/>
  <c r="X32" i="2"/>
  <c r="V33" i="2"/>
  <c r="V28" i="2"/>
  <c r="R42" i="2"/>
  <c r="T37" i="2"/>
  <c r="X37" i="2"/>
  <c r="U38" i="2"/>
  <c r="R39" i="2"/>
  <c r="V39" i="2"/>
  <c r="S40" i="2"/>
  <c r="W40" i="2"/>
  <c r="T41" i="2"/>
  <c r="X41" i="2"/>
  <c r="V36" i="2"/>
  <c r="R37" i="2"/>
  <c r="W37" i="2"/>
  <c r="V38" i="2"/>
  <c r="T39" i="2"/>
  <c r="R40" i="2"/>
  <c r="X40" i="2"/>
  <c r="V41" i="2"/>
  <c r="U36" i="2"/>
  <c r="S37" i="2"/>
  <c r="R38" i="2"/>
  <c r="W38" i="2"/>
  <c r="U39" i="2"/>
  <c r="T40" i="2"/>
  <c r="R41" i="2"/>
  <c r="W41" i="2"/>
  <c r="W36" i="2"/>
  <c r="U37" i="2"/>
  <c r="S38" i="2"/>
  <c r="X38" i="2"/>
  <c r="W39" i="2"/>
  <c r="U40" i="2"/>
  <c r="S41" i="2"/>
  <c r="S36" i="2"/>
  <c r="X36" i="2"/>
  <c r="V37" i="2"/>
  <c r="T38" i="2"/>
  <c r="S39" i="2"/>
  <c r="X39" i="2"/>
  <c r="V40" i="2"/>
  <c r="U41" i="2"/>
  <c r="T36" i="2"/>
  <c r="R36" i="2"/>
  <c r="U45" i="2"/>
  <c r="R46" i="2"/>
  <c r="V46" i="2"/>
  <c r="S47" i="2"/>
  <c r="W47" i="2"/>
  <c r="T48" i="2"/>
  <c r="X48" i="2"/>
  <c r="U49" i="2"/>
  <c r="S44" i="2"/>
  <c r="W44" i="2"/>
  <c r="R50" i="2"/>
  <c r="T45" i="2"/>
  <c r="S46" i="2"/>
  <c r="X46" i="2"/>
  <c r="V47" i="2"/>
  <c r="U48" i="2"/>
  <c r="S49" i="2"/>
  <c r="X49" i="2"/>
  <c r="X44" i="2"/>
  <c r="V45" i="2"/>
  <c r="T46" i="2"/>
  <c r="R47" i="2"/>
  <c r="X47" i="2"/>
  <c r="V48" i="2"/>
  <c r="T49" i="2"/>
  <c r="T44" i="2"/>
  <c r="R44" i="2"/>
  <c r="R45" i="2"/>
  <c r="W45" i="2"/>
  <c r="U46" i="2"/>
  <c r="T47" i="2"/>
  <c r="R48" i="2"/>
  <c r="W48" i="2"/>
  <c r="V49" i="2"/>
  <c r="U44" i="2"/>
  <c r="S45" i="2"/>
  <c r="X45" i="2"/>
  <c r="W46" i="2"/>
  <c r="U47" i="2"/>
  <c r="S48" i="2"/>
  <c r="R49" i="2"/>
  <c r="W49" i="2"/>
  <c r="V44" i="2"/>
  <c r="R57" i="2"/>
  <c r="V57" i="2"/>
  <c r="S57" i="2"/>
  <c r="T57" i="2"/>
  <c r="R53" i="2"/>
  <c r="V53" i="2"/>
  <c r="S54" i="2"/>
  <c r="W54" i="2"/>
  <c r="T55" i="2"/>
  <c r="X55" i="2"/>
  <c r="U56" i="2"/>
  <c r="W57" i="2"/>
  <c r="U52" i="2"/>
  <c r="R52" i="2"/>
  <c r="U57" i="2"/>
  <c r="S53" i="2"/>
  <c r="X53" i="2"/>
  <c r="V54" i="2"/>
  <c r="U55" i="2"/>
  <c r="S56" i="2"/>
  <c r="X56" i="2"/>
  <c r="V52" i="2"/>
  <c r="T53" i="2"/>
  <c r="R54" i="2"/>
  <c r="X54" i="2"/>
  <c r="V55" i="2"/>
  <c r="T56" i="2"/>
  <c r="X57" i="2"/>
  <c r="W52" i="2"/>
  <c r="U53" i="2"/>
  <c r="T54" i="2"/>
  <c r="R55" i="2"/>
  <c r="W55" i="2"/>
  <c r="V56" i="2"/>
  <c r="S52" i="2"/>
  <c r="X52" i="2"/>
  <c r="W53" i="2"/>
  <c r="U54" i="2"/>
  <c r="S55" i="2"/>
  <c r="R56" i="2"/>
  <c r="W56" i="2"/>
  <c r="T52" i="2"/>
</calcChain>
</file>

<file path=xl/sharedStrings.xml><?xml version="1.0" encoding="utf-8"?>
<sst xmlns="http://schemas.openxmlformats.org/spreadsheetml/2006/main" count="34" uniqueCount="34">
  <si>
    <t>Sep 2</t>
  </si>
  <si>
    <t>Labor Day</t>
  </si>
  <si>
    <t>Thanksgiving Vacation</t>
  </si>
  <si>
    <t>Martin Luther King, Jr. Day</t>
  </si>
  <si>
    <t>Presidents' Day</t>
  </si>
  <si>
    <t>Spring Break</t>
  </si>
  <si>
    <t>Memorial Day</t>
  </si>
  <si>
    <t>Category of Events</t>
  </si>
  <si>
    <t>Year:</t>
  </si>
  <si>
    <t>Winter Break</t>
  </si>
  <si>
    <t>Beginning Month:</t>
  </si>
  <si>
    <t>Start day:</t>
  </si>
  <si>
    <t xml:space="preserve"> 1:Sunday, 2:Monday</t>
  </si>
  <si>
    <t>Aug 18</t>
  </si>
  <si>
    <t>Aug 25</t>
  </si>
  <si>
    <t>Dec 23-Jan 2</t>
  </si>
  <si>
    <t>Jan 19</t>
  </si>
  <si>
    <t>Nov 26-28</t>
  </si>
  <si>
    <t>Feb 16</t>
  </si>
  <si>
    <t>Apr 6-10</t>
  </si>
  <si>
    <t>May 25</t>
  </si>
  <si>
    <t>methodschools.org/calendar</t>
  </si>
  <si>
    <t xml:space="preserve">2014-15 School Year Calendar </t>
  </si>
  <si>
    <t>No School</t>
  </si>
  <si>
    <t>Jun 5</t>
  </si>
  <si>
    <t>May 29</t>
  </si>
  <si>
    <t>First Day(s)</t>
  </si>
  <si>
    <t>Last Day(s)</t>
  </si>
  <si>
    <t>24-28</t>
  </si>
  <si>
    <t xml:space="preserve">         Last Day Track A</t>
  </si>
  <si>
    <t xml:space="preserve">         Last Day Track B</t>
  </si>
  <si>
    <t>951-461-4620</t>
  </si>
  <si>
    <t>First Day of School - Track A</t>
  </si>
  <si>
    <t>First Day of School - Track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</si>
</sst>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"/>
    <numFmt numFmtId="165" formatCode="mmmm\ yyyy"/>
  </numFmts>
  <fonts count="41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4"/>
      <color theme="4" tint="-0.249977111117893"/>
      <name val="Arial"/>
      <family val="2"/>
    </font>
    <font>
      <b/>
      <sz val="14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3D1"/>
        <bgColor indexed="64"/>
      </patternFill>
    </fill>
    <fill>
      <patternFill patternType="solid">
        <fgColor rgb="FFFF91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" applyNumberFormat="0" applyAlignment="0" applyProtection="0"/>
    <xf numFmtId="0" fontId="23" fillId="18" borderId="2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30" fillId="0" borderId="5" applyNumberFormat="0" applyFill="0" applyAlignment="0" applyProtection="0"/>
    <xf numFmtId="0" fontId="31" fillId="6" borderId="0" applyNumberFormat="0" applyBorder="0" applyAlignment="0" applyProtection="0"/>
    <xf numFmtId="0" fontId="5" fillId="6" borderId="6" applyNumberFormat="0" applyFont="0" applyAlignment="0" applyProtection="0"/>
    <xf numFmtId="0" fontId="32" fillId="17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8" fillId="0" borderId="0" xfId="0" applyFont="1"/>
    <xf numFmtId="0" fontId="5" fillId="0" borderId="0" xfId="0" applyFont="1"/>
    <xf numFmtId="0" fontId="9" fillId="0" borderId="0" xfId="0" applyFont="1" applyBorder="1"/>
    <xf numFmtId="0" fontId="8" fillId="20" borderId="10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164" fontId="17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0" fontId="8" fillId="0" borderId="0" xfId="0" applyFont="1" applyBorder="1" applyAlignment="1"/>
    <xf numFmtId="164" fontId="8" fillId="0" borderId="10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" fillId="0" borderId="0" xfId="0" applyFont="1"/>
    <xf numFmtId="0" fontId="8" fillId="20" borderId="0" xfId="0" applyFont="1" applyFill="1" applyBorder="1" applyAlignment="1">
      <alignment horizontal="center"/>
    </xf>
    <xf numFmtId="0" fontId="10" fillId="21" borderId="0" xfId="0" applyFont="1" applyFill="1" applyBorder="1"/>
    <xf numFmtId="0" fontId="4" fillId="0" borderId="20" xfId="0" quotePrefix="1" applyFont="1" applyBorder="1"/>
    <xf numFmtId="0" fontId="4" fillId="0" borderId="20" xfId="0" applyFont="1" applyBorder="1"/>
    <xf numFmtId="0" fontId="4" fillId="0" borderId="20" xfId="0" applyFont="1" applyBorder="1" applyAlignment="1">
      <alignment horizontal="right"/>
    </xf>
    <xf numFmtId="0" fontId="4" fillId="0" borderId="21" xfId="0" quotePrefix="1" applyFont="1" applyBorder="1"/>
    <xf numFmtId="0" fontId="4" fillId="0" borderId="21" xfId="0" applyFont="1" applyBorder="1"/>
    <xf numFmtId="0" fontId="4" fillId="0" borderId="21" xfId="0" applyFont="1" applyBorder="1" applyAlignment="1">
      <alignment horizontal="right"/>
    </xf>
    <xf numFmtId="0" fontId="10" fillId="0" borderId="21" xfId="0" applyFont="1" applyBorder="1"/>
    <xf numFmtId="0" fontId="0" fillId="23" borderId="0" xfId="0" applyFill="1"/>
    <xf numFmtId="0" fontId="13" fillId="23" borderId="0" xfId="0" applyFont="1" applyFill="1" applyAlignment="1">
      <alignment vertical="center"/>
    </xf>
    <xf numFmtId="0" fontId="5" fillId="23" borderId="0" xfId="0" applyFont="1" applyFill="1"/>
    <xf numFmtId="0" fontId="16" fillId="23" borderId="0" xfId="28" applyNumberFormat="1" applyFont="1" applyFill="1" applyAlignment="1">
      <alignment horizontal="right" vertical="center"/>
    </xf>
    <xf numFmtId="0" fontId="4" fillId="23" borderId="0" xfId="0" applyFont="1" applyFill="1" applyAlignment="1">
      <alignment horizontal="center"/>
    </xf>
    <xf numFmtId="0" fontId="11" fillId="23" borderId="0" xfId="0" applyFont="1" applyFill="1"/>
    <xf numFmtId="0" fontId="4" fillId="23" borderId="0" xfId="0" applyFont="1" applyFill="1" applyBorder="1" applyAlignment="1">
      <alignment horizontal="center"/>
    </xf>
    <xf numFmtId="0" fontId="12" fillId="23" borderId="0" xfId="35" applyFont="1" applyFill="1" applyAlignment="1" applyProtection="1">
      <alignment horizontal="right"/>
    </xf>
    <xf numFmtId="0" fontId="14" fillId="23" borderId="0" xfId="0" applyFont="1" applyFill="1"/>
    <xf numFmtId="0" fontId="14" fillId="23" borderId="0" xfId="0" applyFont="1" applyFill="1" applyAlignment="1">
      <alignment horizontal="right"/>
    </xf>
    <xf numFmtId="0" fontId="5" fillId="23" borderId="0" xfId="0" applyFont="1" applyFill="1" applyAlignment="1">
      <alignment horizontal="right"/>
    </xf>
    <xf numFmtId="0" fontId="14" fillId="23" borderId="9" xfId="0" applyFont="1" applyFill="1" applyBorder="1" applyAlignment="1">
      <alignment horizontal="center"/>
    </xf>
    <xf numFmtId="0" fontId="11" fillId="23" borderId="9" xfId="0" applyFont="1" applyFill="1" applyBorder="1" applyAlignment="1">
      <alignment horizontal="center"/>
    </xf>
    <xf numFmtId="0" fontId="3" fillId="23" borderId="0" xfId="0" applyFont="1" applyFill="1"/>
    <xf numFmtId="0" fontId="6" fillId="23" borderId="0" xfId="0" applyFont="1" applyFill="1" applyAlignment="1">
      <alignment horizontal="right"/>
    </xf>
    <xf numFmtId="0" fontId="7" fillId="23" borderId="0" xfId="0" applyFont="1" applyFill="1"/>
    <xf numFmtId="0" fontId="40" fillId="23" borderId="0" xfId="0" applyFont="1" applyFill="1" applyAlignment="1">
      <alignment vertical="center"/>
    </xf>
    <xf numFmtId="164" fontId="17" fillId="25" borderId="0" xfId="0" applyNumberFormat="1" applyFont="1" applyFill="1" applyBorder="1" applyAlignment="1">
      <alignment horizontal="center"/>
    </xf>
    <xf numFmtId="0" fontId="8" fillId="25" borderId="0" xfId="0" applyFont="1" applyFill="1"/>
    <xf numFmtId="0" fontId="4" fillId="25" borderId="21" xfId="0" applyFont="1" applyFill="1" applyBorder="1"/>
    <xf numFmtId="0" fontId="4" fillId="25" borderId="21" xfId="0" applyFont="1" applyFill="1" applyBorder="1" applyAlignment="1">
      <alignment horizontal="right"/>
    </xf>
    <xf numFmtId="0" fontId="8" fillId="26" borderId="0" xfId="0" applyFont="1" applyFill="1"/>
    <xf numFmtId="164" fontId="17" fillId="26" borderId="0" xfId="0" applyNumberFormat="1" applyFont="1" applyFill="1" applyBorder="1" applyAlignment="1">
      <alignment horizontal="center"/>
    </xf>
    <xf numFmtId="164" fontId="17" fillId="27" borderId="0" xfId="0" applyNumberFormat="1" applyFont="1" applyFill="1" applyBorder="1" applyAlignment="1">
      <alignment horizontal="center"/>
    </xf>
    <xf numFmtId="0" fontId="8" fillId="27" borderId="21" xfId="0" quotePrefix="1" applyFont="1" applyFill="1" applyBorder="1"/>
    <xf numFmtId="0" fontId="4" fillId="27" borderId="21" xfId="0" applyFont="1" applyFill="1" applyBorder="1"/>
    <xf numFmtId="0" fontId="4" fillId="27" borderId="21" xfId="0" applyFont="1" applyFill="1" applyBorder="1" applyAlignment="1">
      <alignment horizontal="right"/>
    </xf>
    <xf numFmtId="164" fontId="17" fillId="28" borderId="0" xfId="0" applyNumberFormat="1" applyFont="1" applyFill="1" applyBorder="1" applyAlignment="1">
      <alignment horizontal="center"/>
    </xf>
    <xf numFmtId="164" fontId="17" fillId="29" borderId="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165" fontId="18" fillId="24" borderId="10" xfId="0" applyNumberFormat="1" applyFont="1" applyFill="1" applyBorder="1" applyAlignment="1">
      <alignment horizontal="center" vertical="center"/>
    </xf>
    <xf numFmtId="165" fontId="8" fillId="24" borderId="0" xfId="0" applyNumberFormat="1" applyFont="1" applyFill="1" applyBorder="1"/>
    <xf numFmtId="165" fontId="8" fillId="24" borderId="11" xfId="0" applyNumberFormat="1" applyFont="1" applyFill="1" applyBorder="1"/>
    <xf numFmtId="0" fontId="10" fillId="20" borderId="0" xfId="0" applyFont="1" applyFill="1" applyBorder="1" applyAlignment="1">
      <alignment horizontal="center"/>
    </xf>
    <xf numFmtId="0" fontId="37" fillId="0" borderId="0" xfId="0" applyFont="1" applyAlignment="1">
      <alignment horizontal="left" vertical="top" wrapText="1"/>
    </xf>
    <xf numFmtId="165" fontId="18" fillId="24" borderId="15" xfId="0" applyNumberFormat="1" applyFont="1" applyFill="1" applyBorder="1" applyAlignment="1">
      <alignment horizontal="center" vertical="center"/>
    </xf>
    <xf numFmtId="165" fontId="8" fillId="24" borderId="16" xfId="0" applyNumberFormat="1" applyFont="1" applyFill="1" applyBorder="1"/>
    <xf numFmtId="165" fontId="8" fillId="24" borderId="17" xfId="0" applyNumberFormat="1" applyFont="1" applyFill="1" applyBorder="1"/>
    <xf numFmtId="0" fontId="39" fillId="0" borderId="0" xfId="0" applyFont="1" applyFill="1" applyBorder="1" applyAlignment="1">
      <alignment horizontal="center" vertical="center"/>
    </xf>
    <xf numFmtId="0" fontId="15" fillId="23" borderId="0" xfId="35" applyFont="1" applyFill="1" applyAlignment="1" applyProtection="1">
      <alignment horizontal="left"/>
    </xf>
    <xf numFmtId="0" fontId="14" fillId="23" borderId="18" xfId="0" applyFont="1" applyFill="1" applyBorder="1" applyAlignment="1">
      <alignment horizontal="center"/>
    </xf>
    <xf numFmtId="0" fontId="14" fillId="23" borderId="19" xfId="0" applyFont="1" applyFill="1" applyBorder="1" applyAlignment="1">
      <alignment horizontal="center"/>
    </xf>
    <xf numFmtId="0" fontId="38" fillId="0" borderId="0" xfId="0" applyFont="1" applyAlignment="1">
      <alignment horizontal="left" vertical="top" wrapText="1"/>
    </xf>
    <xf numFmtId="165" fontId="18" fillId="22" borderId="10" xfId="0" applyNumberFormat="1" applyFont="1" applyFill="1" applyBorder="1" applyAlignment="1">
      <alignment horizontal="center" vertical="center"/>
    </xf>
    <xf numFmtId="165" fontId="8" fillId="22" borderId="0" xfId="0" applyNumberFormat="1" applyFont="1" applyFill="1" applyBorder="1"/>
    <xf numFmtId="165" fontId="8" fillId="22" borderId="11" xfId="0" applyNumberFormat="1" applyFon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  <mruColors>
      <color rgb="FFFF9100"/>
      <color rgb="FF007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327025</xdr:colOff>
      <xdr:row>8</xdr:row>
      <xdr:rowOff>184150</xdr:rowOff>
    </xdr:from>
    <xdr:to>
      <xdr:col>14</xdr:col>
      <xdr:colOff>63500</xdr:colOff>
      <xdr:row>12</xdr:row>
      <xdr:rowOff>101038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1479550"/>
          <a:ext cx="1463675" cy="564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A69"/>
  <sheetViews>
    <sheetView showGridLines="0" tabSelected="1" topLeftCell="A10" workbookViewId="0">
      <selection activeCell="AA21" sqref="AA21:AA23"/>
    </sheetView>
  </sheetViews>
  <sheetFormatPr baseColWidth="10" defaultColWidth="8.83203125" defaultRowHeight="12" x14ac:dyDescent="0"/>
  <cols>
    <col min="1" max="1" width="3.5" customWidth="1"/>
    <col min="2" max="8" width="3.83203125" customWidth="1"/>
    <col min="9" max="9" width="2.6640625" customWidth="1"/>
    <col min="10" max="10" width="3.33203125" customWidth="1"/>
    <col min="11" max="15" width="5.6640625" customWidth="1"/>
    <col min="16" max="16" width="3" customWidth="1"/>
    <col min="17" max="17" width="2.6640625" customWidth="1"/>
    <col min="18" max="24" width="3.83203125" customWidth="1"/>
    <col min="25" max="25" width="2.83203125" customWidth="1"/>
    <col min="26" max="26" width="4.1640625" customWidth="1"/>
    <col min="27" max="27" width="49.5" style="17" customWidth="1"/>
  </cols>
  <sheetData>
    <row r="1" spans="1:27" ht="18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46" t="s">
        <v>22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A1" s="19"/>
    </row>
    <row r="2" spans="1:27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AA2" s="18"/>
    </row>
    <row r="3" spans="1:27">
      <c r="A3" s="34"/>
      <c r="B3" s="35"/>
      <c r="C3" s="35"/>
      <c r="D3" s="36"/>
      <c r="E3" s="3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7"/>
      <c r="V3" s="38"/>
      <c r="W3" s="38"/>
      <c r="X3" s="38"/>
      <c r="Y3" s="30"/>
      <c r="AA3" s="19"/>
    </row>
    <row r="4" spans="1:27">
      <c r="A4" s="32"/>
      <c r="B4" s="38"/>
      <c r="C4" s="39" t="s">
        <v>8</v>
      </c>
      <c r="D4" s="70">
        <v>2014</v>
      </c>
      <c r="E4" s="71"/>
      <c r="F4" s="32"/>
      <c r="G4" s="32"/>
      <c r="H4" s="32"/>
      <c r="I4" s="32"/>
      <c r="J4" s="32"/>
      <c r="K4" s="40" t="s">
        <v>10</v>
      </c>
      <c r="L4" s="41">
        <v>7</v>
      </c>
      <c r="M4" s="32"/>
      <c r="N4" s="32"/>
      <c r="O4" s="32"/>
      <c r="P4" s="32"/>
      <c r="Q4" s="32"/>
      <c r="R4" s="32"/>
      <c r="S4" s="40" t="s">
        <v>11</v>
      </c>
      <c r="T4" s="42">
        <v>1</v>
      </c>
      <c r="U4" s="43" t="s">
        <v>12</v>
      </c>
      <c r="V4" s="38"/>
      <c r="W4" s="38"/>
      <c r="X4" s="38"/>
      <c r="Y4" s="30"/>
      <c r="AA4" s="18"/>
    </row>
    <row r="5" spans="1:27" ht="12.75" customHeight="1">
      <c r="A5" s="34"/>
      <c r="B5" s="35"/>
      <c r="C5" s="35"/>
      <c r="D5" s="36"/>
      <c r="E5" s="36"/>
      <c r="F5" s="32"/>
      <c r="G5" s="32"/>
      <c r="H5" s="32"/>
      <c r="I5" s="44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37"/>
      <c r="V5" s="38"/>
      <c r="W5" s="38"/>
      <c r="X5" s="38"/>
      <c r="Y5" s="30"/>
      <c r="AA5" s="72"/>
    </row>
    <row r="6" spans="1:27" ht="12.75" customHeight="1">
      <c r="A6" s="34"/>
      <c r="B6" s="35"/>
      <c r="C6" s="35"/>
      <c r="D6" s="36"/>
      <c r="E6" s="36"/>
      <c r="F6" s="32"/>
      <c r="G6" s="32"/>
      <c r="H6" s="32"/>
      <c r="I6" s="44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37"/>
      <c r="V6" s="38"/>
      <c r="W6" s="38"/>
      <c r="X6" s="38"/>
      <c r="Y6" s="30"/>
      <c r="AA6" s="72"/>
    </row>
    <row r="7" spans="1:27" ht="12.75" customHeight="1">
      <c r="A7" s="34"/>
      <c r="B7" s="35"/>
      <c r="C7" s="35"/>
      <c r="D7" s="36"/>
      <c r="E7" s="36"/>
      <c r="F7" s="32"/>
      <c r="G7" s="32"/>
      <c r="H7" s="32"/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37"/>
      <c r="V7" s="38"/>
      <c r="W7" s="38"/>
      <c r="X7" s="38"/>
      <c r="Y7" s="30"/>
      <c r="AA7" s="72"/>
    </row>
    <row r="8" spans="1:2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A8" s="72"/>
    </row>
    <row r="9" spans="1:27" s="1" customFormat="1" ht="17">
      <c r="A9" s="4"/>
      <c r="B9" s="68" t="str">
        <f>year&amp;"-"&amp;year+1&amp;" School Calendar"</f>
        <v>2014-2015 School Calendar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AA9" s="20"/>
    </row>
    <row r="10" spans="1:27" s="2" customFormat="1" ht="12" customHeight="1">
      <c r="B10" s="65">
        <f>DATE(year,month,1)</f>
        <v>41821</v>
      </c>
      <c r="C10" s="66"/>
      <c r="D10" s="66"/>
      <c r="E10" s="66"/>
      <c r="F10" s="66"/>
      <c r="G10" s="66"/>
      <c r="H10" s="67"/>
      <c r="I10" s="7"/>
      <c r="J10" s="63"/>
      <c r="K10" s="63"/>
      <c r="L10" s="63"/>
      <c r="M10" s="63"/>
      <c r="N10" s="63"/>
      <c r="O10" s="63"/>
      <c r="P10" s="63"/>
      <c r="Q10" s="7"/>
      <c r="R10" s="65">
        <f>DATE(YEAR(B50+35),MONTH(B50+35),1)</f>
        <v>42005</v>
      </c>
      <c r="S10" s="66"/>
      <c r="T10" s="66"/>
      <c r="U10" s="66"/>
      <c r="V10" s="66"/>
      <c r="W10" s="66"/>
      <c r="X10" s="67"/>
      <c r="AA10" s="64"/>
    </row>
    <row r="11" spans="1:27" s="2" customFormat="1" ht="11">
      <c r="B11" s="5" t="str">
        <f>IF(startday=1,INDEX(weekDayNames,1),INDEX(weekDayNames,2))</f>
        <v>S</v>
      </c>
      <c r="C11" s="21" t="str">
        <f>IF(startday=1,INDEX(weekDayNames,2),INDEX(weekDayNames,3))</f>
        <v>M</v>
      </c>
      <c r="D11" s="21" t="str">
        <f>IF(startday=1,INDEX(weekDayNames,3),INDEX(weekDayNames,4))</f>
        <v>T</v>
      </c>
      <c r="E11" s="21" t="str">
        <f>IF(startday=1,INDEX(weekDayNames,4),INDEX(weekDayNames,5))</f>
        <v>W</v>
      </c>
      <c r="F11" s="21" t="str">
        <f>IF(startday=1,INDEX(weekDayNames,5),INDEX(weekDayNames,6))</f>
        <v>T</v>
      </c>
      <c r="G11" s="21" t="str">
        <f>IF(startday=1,INDEX(weekDayNames,6),INDEX(weekDayNames,7))</f>
        <v>F</v>
      </c>
      <c r="H11" s="6" t="str">
        <f>IF(startday=1,INDEX(weekDayNames,7),INDEX(weekDayNames,1))</f>
        <v>S</v>
      </c>
      <c r="I11" s="9"/>
      <c r="J11" s="63"/>
      <c r="K11" s="63"/>
      <c r="L11" s="63"/>
      <c r="M11" s="63"/>
      <c r="N11" s="63"/>
      <c r="O11" s="63"/>
      <c r="P11" s="63"/>
      <c r="Q11" s="9"/>
      <c r="R11" s="5" t="str">
        <f>IF(startday=1,INDEX(weekDayNames,1),INDEX(weekDayNames,2))</f>
        <v>S</v>
      </c>
      <c r="S11" s="21" t="str">
        <f>IF(startday=1,INDEX(weekDayNames,2),INDEX(weekDayNames,3))</f>
        <v>M</v>
      </c>
      <c r="T11" s="21" t="str">
        <f>IF(startday=1,INDEX(weekDayNames,3),INDEX(weekDayNames,4))</f>
        <v>T</v>
      </c>
      <c r="U11" s="21" t="str">
        <f>IF(startday=1,INDEX(weekDayNames,4),INDEX(weekDayNames,5))</f>
        <v>W</v>
      </c>
      <c r="V11" s="21" t="str">
        <f>IF(startday=1,INDEX(weekDayNames,5),INDEX(weekDayNames,6))</f>
        <v>T</v>
      </c>
      <c r="W11" s="21" t="str">
        <f>IF(startday=1,INDEX(weekDayNames,6),INDEX(weekDayNames,7))</f>
        <v>F</v>
      </c>
      <c r="X11" s="6" t="str">
        <f>IF(startday=1,INDEX(weekDayNames,7),INDEX(weekDayNames,1))</f>
        <v>S</v>
      </c>
      <c r="AA11" s="64"/>
    </row>
    <row r="12" spans="1:27" s="2" customFormat="1" ht="11">
      <c r="B12" s="12" t="str">
        <f t="shared" ref="B12:H17" si="0">IF(MONTH($B$10)&lt;&gt;MONTH($B$10-WEEKDAY($B$10,startday)+(ROW(B12)-ROW($B$12))*7+(COLUMN(B12)-COLUMN($B$12)+1)),"",$B$10-WEEKDAY($B$10,startday)+(ROW(B12)-ROW($B$12))*7+(COLUMN(B12)-COLUMN($B$12)+1))</f>
        <v/>
      </c>
      <c r="C12" s="8" t="str">
        <f t="shared" si="0"/>
        <v/>
      </c>
      <c r="D12" s="8">
        <f t="shared" si="0"/>
        <v>41821</v>
      </c>
      <c r="E12" s="8">
        <f t="shared" si="0"/>
        <v>41822</v>
      </c>
      <c r="F12" s="8">
        <f t="shared" si="0"/>
        <v>41823</v>
      </c>
      <c r="G12" s="8">
        <f t="shared" si="0"/>
        <v>41824</v>
      </c>
      <c r="H12" s="13">
        <f t="shared" si="0"/>
        <v>41825</v>
      </c>
      <c r="I12" s="9"/>
      <c r="J12" s="63"/>
      <c r="K12" s="63"/>
      <c r="L12" s="63"/>
      <c r="M12" s="63"/>
      <c r="N12" s="63"/>
      <c r="O12" s="63"/>
      <c r="P12" s="63"/>
      <c r="Q12" s="9"/>
      <c r="R12" s="12" t="str">
        <f t="shared" ref="R12:X17" si="1">IF(MONTH($R$10)&lt;&gt;MONTH($R$10-WEEKDAY($R$10,startday)+(ROW(R12)-ROW($R$12))*7+(COLUMN(R12)-COLUMN($R$12)+1)),"",$R$10-WEEKDAY($R$10,startday)+(ROW(R12)-ROW($R$12))*7+(COLUMN(R12)-COLUMN($R$12)+1))</f>
        <v/>
      </c>
      <c r="S12" s="8" t="str">
        <f t="shared" si="1"/>
        <v/>
      </c>
      <c r="T12" s="8" t="str">
        <f t="shared" si="1"/>
        <v/>
      </c>
      <c r="U12" s="8" t="str">
        <f t="shared" si="1"/>
        <v/>
      </c>
      <c r="V12" s="47">
        <f t="shared" si="1"/>
        <v>42005</v>
      </c>
      <c r="W12" s="47">
        <f t="shared" si="1"/>
        <v>42006</v>
      </c>
      <c r="X12" s="13">
        <f t="shared" si="1"/>
        <v>42007</v>
      </c>
      <c r="AA12" s="64"/>
    </row>
    <row r="13" spans="1:27" s="2" customFormat="1" ht="11">
      <c r="B13" s="12">
        <f t="shared" si="0"/>
        <v>41826</v>
      </c>
      <c r="C13" s="8">
        <f t="shared" si="0"/>
        <v>41827</v>
      </c>
      <c r="D13" s="8">
        <f t="shared" si="0"/>
        <v>41828</v>
      </c>
      <c r="E13" s="8">
        <f t="shared" si="0"/>
        <v>41829</v>
      </c>
      <c r="F13" s="8">
        <f t="shared" si="0"/>
        <v>41830</v>
      </c>
      <c r="G13" s="8">
        <f t="shared" si="0"/>
        <v>41831</v>
      </c>
      <c r="H13" s="13">
        <f t="shared" si="0"/>
        <v>41832</v>
      </c>
      <c r="I13" s="9"/>
      <c r="J13" s="63" t="s">
        <v>21</v>
      </c>
      <c r="K13" s="63"/>
      <c r="L13" s="63"/>
      <c r="M13" s="63"/>
      <c r="N13" s="63"/>
      <c r="O13" s="63"/>
      <c r="P13" s="63"/>
      <c r="Q13" s="9"/>
      <c r="R13" s="12">
        <f t="shared" si="1"/>
        <v>42008</v>
      </c>
      <c r="S13" s="8">
        <f t="shared" si="1"/>
        <v>42009</v>
      </c>
      <c r="T13" s="8">
        <f t="shared" si="1"/>
        <v>42010</v>
      </c>
      <c r="U13" s="8">
        <f t="shared" si="1"/>
        <v>42011</v>
      </c>
      <c r="V13" s="8">
        <f t="shared" si="1"/>
        <v>42012</v>
      </c>
      <c r="W13" s="8">
        <f t="shared" si="1"/>
        <v>42013</v>
      </c>
      <c r="X13" s="13">
        <f t="shared" si="1"/>
        <v>42014</v>
      </c>
      <c r="AA13" s="64"/>
    </row>
    <row r="14" spans="1:27" s="2" customFormat="1" ht="11">
      <c r="B14" s="12">
        <f t="shared" si="0"/>
        <v>41833</v>
      </c>
      <c r="C14" s="8">
        <f t="shared" si="0"/>
        <v>41834</v>
      </c>
      <c r="D14" s="8">
        <f t="shared" si="0"/>
        <v>41835</v>
      </c>
      <c r="E14" s="8">
        <f t="shared" si="0"/>
        <v>41836</v>
      </c>
      <c r="F14" s="8">
        <f t="shared" si="0"/>
        <v>41837</v>
      </c>
      <c r="G14" s="8">
        <f t="shared" si="0"/>
        <v>41838</v>
      </c>
      <c r="H14" s="13">
        <f t="shared" si="0"/>
        <v>41839</v>
      </c>
      <c r="I14" s="9"/>
      <c r="J14" s="63" t="s">
        <v>31</v>
      </c>
      <c r="K14" s="63"/>
      <c r="L14" s="63"/>
      <c r="M14" s="63"/>
      <c r="N14" s="63"/>
      <c r="O14" s="63"/>
      <c r="P14" s="63"/>
      <c r="Q14" s="9"/>
      <c r="R14" s="12">
        <f t="shared" si="1"/>
        <v>42015</v>
      </c>
      <c r="S14" s="8">
        <f t="shared" si="1"/>
        <v>42016</v>
      </c>
      <c r="T14" s="8">
        <f t="shared" si="1"/>
        <v>42017</v>
      </c>
      <c r="U14" s="8">
        <f t="shared" si="1"/>
        <v>42018</v>
      </c>
      <c r="V14" s="8">
        <f t="shared" si="1"/>
        <v>42019</v>
      </c>
      <c r="W14" s="8">
        <f t="shared" si="1"/>
        <v>42020</v>
      </c>
      <c r="X14" s="13">
        <f t="shared" si="1"/>
        <v>42021</v>
      </c>
      <c r="AA14" s="64"/>
    </row>
    <row r="15" spans="1:27" s="2" customFormat="1" ht="11">
      <c r="B15" s="12">
        <f t="shared" si="0"/>
        <v>41840</v>
      </c>
      <c r="C15" s="8">
        <f t="shared" si="0"/>
        <v>41841</v>
      </c>
      <c r="D15" s="8">
        <f t="shared" si="0"/>
        <v>41842</v>
      </c>
      <c r="E15" s="8">
        <f t="shared" si="0"/>
        <v>41843</v>
      </c>
      <c r="F15" s="8">
        <f t="shared" si="0"/>
        <v>41844</v>
      </c>
      <c r="G15" s="8">
        <f t="shared" si="0"/>
        <v>41845</v>
      </c>
      <c r="H15" s="13">
        <f t="shared" si="0"/>
        <v>41846</v>
      </c>
      <c r="I15" s="9"/>
      <c r="J15" s="10"/>
      <c r="K15" s="10"/>
      <c r="L15" s="10"/>
      <c r="M15" s="10"/>
      <c r="N15" s="10"/>
      <c r="O15" s="10"/>
      <c r="P15" s="10"/>
      <c r="Q15" s="9"/>
      <c r="R15" s="12">
        <f t="shared" si="1"/>
        <v>42022</v>
      </c>
      <c r="S15" s="47">
        <f t="shared" si="1"/>
        <v>42023</v>
      </c>
      <c r="T15" s="8">
        <f t="shared" si="1"/>
        <v>42024</v>
      </c>
      <c r="U15" s="8">
        <f t="shared" si="1"/>
        <v>42025</v>
      </c>
      <c r="V15" s="8">
        <f t="shared" si="1"/>
        <v>42026</v>
      </c>
      <c r="W15" s="8">
        <f t="shared" si="1"/>
        <v>42027</v>
      </c>
      <c r="X15" s="13">
        <f t="shared" si="1"/>
        <v>42028</v>
      </c>
      <c r="AA15" s="64"/>
    </row>
    <row r="16" spans="1:27" s="2" customFormat="1" ht="11">
      <c r="B16" s="12">
        <f t="shared" si="0"/>
        <v>41847</v>
      </c>
      <c r="C16" s="8">
        <f t="shared" si="0"/>
        <v>41848</v>
      </c>
      <c r="D16" s="8">
        <f t="shared" si="0"/>
        <v>41849</v>
      </c>
      <c r="E16" s="8">
        <f t="shared" si="0"/>
        <v>41850</v>
      </c>
      <c r="F16" s="8">
        <f t="shared" si="0"/>
        <v>41851</v>
      </c>
      <c r="G16" s="8" t="str">
        <f t="shared" si="0"/>
        <v/>
      </c>
      <c r="H16" s="13" t="str">
        <f t="shared" si="0"/>
        <v/>
      </c>
      <c r="I16" s="9"/>
      <c r="J16" s="23" t="s">
        <v>13</v>
      </c>
      <c r="K16" s="24"/>
      <c r="L16" s="24"/>
      <c r="M16" s="24"/>
      <c r="N16" s="24"/>
      <c r="O16" s="24"/>
      <c r="P16" s="25" t="s">
        <v>32</v>
      </c>
      <c r="Q16" s="9"/>
      <c r="R16" s="12">
        <f t="shared" si="1"/>
        <v>42029</v>
      </c>
      <c r="S16" s="8">
        <f t="shared" si="1"/>
        <v>42030</v>
      </c>
      <c r="T16" s="8">
        <f t="shared" si="1"/>
        <v>42031</v>
      </c>
      <c r="U16" s="8">
        <f t="shared" si="1"/>
        <v>42032</v>
      </c>
      <c r="V16" s="8">
        <f t="shared" si="1"/>
        <v>42033</v>
      </c>
      <c r="W16" s="8">
        <f t="shared" si="1"/>
        <v>42034</v>
      </c>
      <c r="X16" s="13">
        <f t="shared" si="1"/>
        <v>42035</v>
      </c>
      <c r="AA16" s="72"/>
    </row>
    <row r="17" spans="2:27" s="2" customFormat="1" ht="11">
      <c r="B17" s="12" t="str">
        <f t="shared" si="0"/>
        <v/>
      </c>
      <c r="C17" s="8" t="str">
        <f t="shared" si="0"/>
        <v/>
      </c>
      <c r="D17" s="8" t="str">
        <f t="shared" si="0"/>
        <v/>
      </c>
      <c r="E17" s="8" t="str">
        <f t="shared" si="0"/>
        <v/>
      </c>
      <c r="F17" s="8" t="str">
        <f t="shared" si="0"/>
        <v/>
      </c>
      <c r="G17" s="8" t="str">
        <f t="shared" si="0"/>
        <v/>
      </c>
      <c r="H17" s="13" t="str">
        <f t="shared" si="0"/>
        <v/>
      </c>
      <c r="I17" s="9"/>
      <c r="J17" s="26" t="s">
        <v>14</v>
      </c>
      <c r="K17" s="27"/>
      <c r="L17" s="27"/>
      <c r="M17" s="27"/>
      <c r="N17" s="27"/>
      <c r="O17" s="27"/>
      <c r="P17" s="28" t="s">
        <v>33</v>
      </c>
      <c r="Q17" s="9"/>
      <c r="R17" s="12" t="str">
        <f t="shared" si="1"/>
        <v/>
      </c>
      <c r="S17" s="8" t="str">
        <f t="shared" si="1"/>
        <v/>
      </c>
      <c r="T17" s="8" t="str">
        <f t="shared" si="1"/>
        <v/>
      </c>
      <c r="U17" s="8" t="str">
        <f t="shared" si="1"/>
        <v/>
      </c>
      <c r="V17" s="8" t="str">
        <f t="shared" si="1"/>
        <v/>
      </c>
      <c r="W17" s="8" t="str">
        <f t="shared" si="1"/>
        <v/>
      </c>
      <c r="X17" s="13" t="str">
        <f t="shared" si="1"/>
        <v/>
      </c>
      <c r="AA17" s="72"/>
    </row>
    <row r="18" spans="2:27" s="2" customFormat="1" ht="11">
      <c r="B18" s="73">
        <f>DATE(YEAR(B10+35),MONTH(B10+35),1)</f>
        <v>41852</v>
      </c>
      <c r="C18" s="74"/>
      <c r="D18" s="74"/>
      <c r="E18" s="74"/>
      <c r="F18" s="74"/>
      <c r="G18" s="74"/>
      <c r="H18" s="75"/>
      <c r="I18" s="7"/>
      <c r="J18" s="26" t="s">
        <v>0</v>
      </c>
      <c r="K18" s="27"/>
      <c r="L18" s="27"/>
      <c r="M18" s="27"/>
      <c r="N18" s="27"/>
      <c r="O18" s="27"/>
      <c r="P18" s="28" t="s">
        <v>1</v>
      </c>
      <c r="Q18" s="7"/>
      <c r="R18" s="60">
        <f>DATE(YEAR(R10+35),MONTH(R10+35),1)</f>
        <v>42036</v>
      </c>
      <c r="S18" s="61"/>
      <c r="T18" s="61"/>
      <c r="U18" s="61"/>
      <c r="V18" s="61"/>
      <c r="W18" s="61"/>
      <c r="X18" s="62"/>
      <c r="AA18" s="72"/>
    </row>
    <row r="19" spans="2:27" s="2" customFormat="1" ht="11">
      <c r="B19" s="5" t="str">
        <f>IF(startday=1,INDEX(weekDayNames,1),INDEX(weekDayNames,2))</f>
        <v>S</v>
      </c>
      <c r="C19" s="21" t="str">
        <f>IF(startday=1,INDEX(weekDayNames,2),INDEX(weekDayNames,3))</f>
        <v>M</v>
      </c>
      <c r="D19" s="21" t="str">
        <f>IF(startday=1,INDEX(weekDayNames,3),INDEX(weekDayNames,4))</f>
        <v>T</v>
      </c>
      <c r="E19" s="21" t="str">
        <f>IF(startday=1,INDEX(weekDayNames,4),INDEX(weekDayNames,5))</f>
        <v>W</v>
      </c>
      <c r="F19" s="21" t="str">
        <f>IF(startday=1,INDEX(weekDayNames,5),INDEX(weekDayNames,6))</f>
        <v>T</v>
      </c>
      <c r="G19" s="21" t="str">
        <f>IF(startday=1,INDEX(weekDayNames,6),INDEX(weekDayNames,7))</f>
        <v>F</v>
      </c>
      <c r="H19" s="6" t="str">
        <f>IF(startday=1,INDEX(weekDayNames,7),INDEX(weekDayNames,1))</f>
        <v>S</v>
      </c>
      <c r="I19" s="11"/>
      <c r="J19" s="26" t="s">
        <v>17</v>
      </c>
      <c r="K19" s="27" t="s">
        <v>28</v>
      </c>
      <c r="L19" s="27"/>
      <c r="M19" s="27"/>
      <c r="N19" s="27"/>
      <c r="O19" s="27"/>
      <c r="P19" s="28" t="s">
        <v>2</v>
      </c>
      <c r="Q19" s="11"/>
      <c r="R19" s="5" t="str">
        <f>IF(startday=1,INDEX(weekDayNames,1),INDEX(weekDayNames,2))</f>
        <v>S</v>
      </c>
      <c r="S19" s="21" t="str">
        <f>IF(startday=1,INDEX(weekDayNames,2),INDEX(weekDayNames,3))</f>
        <v>M</v>
      </c>
      <c r="T19" s="21" t="str">
        <f>IF(startday=1,INDEX(weekDayNames,3),INDEX(weekDayNames,4))</f>
        <v>T</v>
      </c>
      <c r="U19" s="21" t="str">
        <f>IF(startday=1,INDEX(weekDayNames,4),INDEX(weekDayNames,5))</f>
        <v>W</v>
      </c>
      <c r="V19" s="21" t="str">
        <f>IF(startday=1,INDEX(weekDayNames,5),INDEX(weekDayNames,6))</f>
        <v>T</v>
      </c>
      <c r="W19" s="21" t="str">
        <f>IF(startday=1,INDEX(weekDayNames,6),INDEX(weekDayNames,7))</f>
        <v>F</v>
      </c>
      <c r="X19" s="6" t="str">
        <f>IF(startday=1,INDEX(weekDayNames,7),INDEX(weekDayNames,1))</f>
        <v>S</v>
      </c>
      <c r="AA19" s="19"/>
    </row>
    <row r="20" spans="2:27" s="2" customFormat="1" ht="11">
      <c r="B20" s="12" t="str">
        <f t="shared" ref="B20:H25" si="2">IF(MONTH($B$18)&lt;&gt;MONTH($B$18-WEEKDAY($B$18,startday)+(ROW(B20)-ROW($B$20))*7+(COLUMN(B20)-COLUMN($B$20)+1)),"",$B$18-WEEKDAY($B$18,startday)+(ROW(B20)-ROW($B$20))*7+(COLUMN(B20)-COLUMN($B$20)+1))</f>
        <v/>
      </c>
      <c r="C20" s="8" t="str">
        <f t="shared" si="2"/>
        <v/>
      </c>
      <c r="D20" s="8" t="str">
        <f t="shared" si="2"/>
        <v/>
      </c>
      <c r="E20" s="8" t="str">
        <f t="shared" si="2"/>
        <v/>
      </c>
      <c r="F20" s="8" t="str">
        <f t="shared" si="2"/>
        <v/>
      </c>
      <c r="G20" s="8">
        <f t="shared" si="2"/>
        <v>41852</v>
      </c>
      <c r="H20" s="13">
        <f t="shared" si="2"/>
        <v>41853</v>
      </c>
      <c r="I20" s="9"/>
      <c r="J20" s="26" t="s">
        <v>15</v>
      </c>
      <c r="K20" s="27"/>
      <c r="L20" s="27"/>
      <c r="M20" s="27"/>
      <c r="N20" s="27"/>
      <c r="O20" s="27"/>
      <c r="P20" s="28" t="s">
        <v>9</v>
      </c>
      <c r="Q20" s="9"/>
      <c r="R20" s="12">
        <f t="shared" ref="R20:X25" si="3">IF(MONTH($R$18)&lt;&gt;MONTH($R$18-WEEKDAY($R$18,startday)+(ROW(R20)-ROW($R$20))*7+(COLUMN(R20)-COLUMN($R$20)+1)),"",$R$18-WEEKDAY($R$18,startday)+(ROW(R20)-ROW($R$20))*7+(COLUMN(R20)-COLUMN($R$20)+1))</f>
        <v>42036</v>
      </c>
      <c r="S20" s="8">
        <f t="shared" si="3"/>
        <v>42037</v>
      </c>
      <c r="T20" s="8">
        <f t="shared" si="3"/>
        <v>42038</v>
      </c>
      <c r="U20" s="8">
        <f t="shared" si="3"/>
        <v>42039</v>
      </c>
      <c r="V20" s="8">
        <f t="shared" si="3"/>
        <v>42040</v>
      </c>
      <c r="W20" s="8">
        <f t="shared" si="3"/>
        <v>42041</v>
      </c>
      <c r="X20" s="13">
        <f t="shared" si="3"/>
        <v>42042</v>
      </c>
      <c r="AA20" s="19"/>
    </row>
    <row r="21" spans="2:27" s="2" customFormat="1" ht="11">
      <c r="B21" s="12">
        <f t="shared" si="2"/>
        <v>41854</v>
      </c>
      <c r="C21" s="8">
        <f t="shared" si="2"/>
        <v>41855</v>
      </c>
      <c r="D21" s="8">
        <f t="shared" si="2"/>
        <v>41856</v>
      </c>
      <c r="E21" s="8">
        <f t="shared" si="2"/>
        <v>41857</v>
      </c>
      <c r="F21" s="8">
        <f t="shared" si="2"/>
        <v>41858</v>
      </c>
      <c r="G21" s="8">
        <f t="shared" si="2"/>
        <v>41859</v>
      </c>
      <c r="H21" s="13">
        <f t="shared" si="2"/>
        <v>41860</v>
      </c>
      <c r="I21" s="9"/>
      <c r="J21" s="26" t="s">
        <v>16</v>
      </c>
      <c r="K21" s="27"/>
      <c r="L21" s="27"/>
      <c r="M21" s="27"/>
      <c r="N21" s="27"/>
      <c r="O21" s="27"/>
      <c r="P21" s="28" t="s">
        <v>3</v>
      </c>
      <c r="Q21" s="9"/>
      <c r="R21" s="12">
        <f t="shared" si="3"/>
        <v>42043</v>
      </c>
      <c r="S21" s="8">
        <f t="shared" si="3"/>
        <v>42044</v>
      </c>
      <c r="T21" s="8">
        <f t="shared" si="3"/>
        <v>42045</v>
      </c>
      <c r="U21" s="8">
        <f t="shared" si="3"/>
        <v>42046</v>
      </c>
      <c r="V21" s="8">
        <f t="shared" si="3"/>
        <v>42047</v>
      </c>
      <c r="W21" s="8">
        <f t="shared" si="3"/>
        <v>42048</v>
      </c>
      <c r="X21" s="13">
        <f t="shared" si="3"/>
        <v>42049</v>
      </c>
      <c r="AA21" s="64"/>
    </row>
    <row r="22" spans="2:27" s="2" customFormat="1" ht="11">
      <c r="B22" s="12">
        <f t="shared" si="2"/>
        <v>41861</v>
      </c>
      <c r="C22" s="8">
        <f t="shared" si="2"/>
        <v>41862</v>
      </c>
      <c r="D22" s="8">
        <f t="shared" si="2"/>
        <v>41863</v>
      </c>
      <c r="E22" s="8">
        <f t="shared" si="2"/>
        <v>41864</v>
      </c>
      <c r="F22" s="8">
        <f t="shared" si="2"/>
        <v>41865</v>
      </c>
      <c r="G22" s="8">
        <f t="shared" si="2"/>
        <v>41866</v>
      </c>
      <c r="H22" s="13">
        <f t="shared" si="2"/>
        <v>41867</v>
      </c>
      <c r="I22" s="9"/>
      <c r="J22" s="26" t="s">
        <v>18</v>
      </c>
      <c r="K22" s="27"/>
      <c r="L22" s="27"/>
      <c r="M22" s="27"/>
      <c r="N22" s="27"/>
      <c r="O22" s="27"/>
      <c r="P22" s="28" t="s">
        <v>4</v>
      </c>
      <c r="Q22" s="9"/>
      <c r="R22" s="12">
        <f t="shared" si="3"/>
        <v>42050</v>
      </c>
      <c r="S22" s="47">
        <f t="shared" si="3"/>
        <v>42051</v>
      </c>
      <c r="T22" s="8">
        <f t="shared" si="3"/>
        <v>42052</v>
      </c>
      <c r="U22" s="8">
        <f t="shared" si="3"/>
        <v>42053</v>
      </c>
      <c r="V22" s="8">
        <f t="shared" si="3"/>
        <v>42054</v>
      </c>
      <c r="W22" s="8">
        <f t="shared" si="3"/>
        <v>42055</v>
      </c>
      <c r="X22" s="13">
        <f t="shared" si="3"/>
        <v>42056</v>
      </c>
      <c r="AA22" s="64"/>
    </row>
    <row r="23" spans="2:27" s="2" customFormat="1" ht="11">
      <c r="B23" s="12">
        <f t="shared" si="2"/>
        <v>41868</v>
      </c>
      <c r="C23" s="52">
        <f t="shared" si="2"/>
        <v>41869</v>
      </c>
      <c r="D23" s="8">
        <f t="shared" si="2"/>
        <v>41870</v>
      </c>
      <c r="E23" s="8">
        <f t="shared" si="2"/>
        <v>41871</v>
      </c>
      <c r="F23" s="8">
        <f t="shared" si="2"/>
        <v>41872</v>
      </c>
      <c r="G23" s="8">
        <f t="shared" si="2"/>
        <v>41873</v>
      </c>
      <c r="H23" s="13">
        <f t="shared" si="2"/>
        <v>41874</v>
      </c>
      <c r="I23" s="9"/>
      <c r="J23" s="26" t="s">
        <v>19</v>
      </c>
      <c r="K23" s="27"/>
      <c r="L23" s="27"/>
      <c r="M23" s="27"/>
      <c r="N23" s="27"/>
      <c r="O23" s="27"/>
      <c r="P23" s="28" t="s">
        <v>5</v>
      </c>
      <c r="Q23" s="9"/>
      <c r="R23" s="12">
        <f t="shared" si="3"/>
        <v>42057</v>
      </c>
      <c r="S23" s="8">
        <f t="shared" si="3"/>
        <v>42058</v>
      </c>
      <c r="T23" s="8">
        <f t="shared" si="3"/>
        <v>42059</v>
      </c>
      <c r="U23" s="8">
        <f t="shared" si="3"/>
        <v>42060</v>
      </c>
      <c r="V23" s="8">
        <f t="shared" si="3"/>
        <v>42061</v>
      </c>
      <c r="W23" s="8">
        <f t="shared" si="3"/>
        <v>42062</v>
      </c>
      <c r="X23" s="13">
        <f t="shared" si="3"/>
        <v>42063</v>
      </c>
      <c r="AA23" s="64"/>
    </row>
    <row r="24" spans="2:27" s="2" customFormat="1" ht="11">
      <c r="B24" s="12">
        <f t="shared" si="2"/>
        <v>41875</v>
      </c>
      <c r="C24" s="52">
        <f t="shared" si="2"/>
        <v>41876</v>
      </c>
      <c r="D24" s="8">
        <f t="shared" si="2"/>
        <v>41877</v>
      </c>
      <c r="E24" s="8">
        <f t="shared" si="2"/>
        <v>41878</v>
      </c>
      <c r="F24" s="8">
        <f t="shared" si="2"/>
        <v>41879</v>
      </c>
      <c r="G24" s="8">
        <f t="shared" si="2"/>
        <v>41880</v>
      </c>
      <c r="H24" s="13">
        <f t="shared" si="2"/>
        <v>41881</v>
      </c>
      <c r="I24" s="9"/>
      <c r="J24" s="26" t="s">
        <v>20</v>
      </c>
      <c r="K24" s="27"/>
      <c r="L24" s="27"/>
      <c r="M24" s="27"/>
      <c r="N24" s="27"/>
      <c r="O24" s="27"/>
      <c r="P24" s="28" t="s">
        <v>6</v>
      </c>
      <c r="Q24" s="9"/>
      <c r="R24" s="12" t="str">
        <f t="shared" si="3"/>
        <v/>
      </c>
      <c r="S24" s="8" t="str">
        <f t="shared" si="3"/>
        <v/>
      </c>
      <c r="T24" s="8" t="str">
        <f t="shared" si="3"/>
        <v/>
      </c>
      <c r="U24" s="8" t="str">
        <f t="shared" si="3"/>
        <v/>
      </c>
      <c r="V24" s="8" t="str">
        <f t="shared" si="3"/>
        <v/>
      </c>
      <c r="W24" s="8" t="str">
        <f t="shared" si="3"/>
        <v/>
      </c>
      <c r="X24" s="13" t="str">
        <f t="shared" si="3"/>
        <v/>
      </c>
      <c r="AA24" s="64"/>
    </row>
    <row r="25" spans="2:27" s="2" customFormat="1" ht="11">
      <c r="B25" s="12">
        <f t="shared" si="2"/>
        <v>41882</v>
      </c>
      <c r="C25" s="8" t="str">
        <f t="shared" si="2"/>
        <v/>
      </c>
      <c r="D25" s="8" t="str">
        <f t="shared" si="2"/>
        <v/>
      </c>
      <c r="E25" s="8" t="str">
        <f t="shared" si="2"/>
        <v/>
      </c>
      <c r="F25" s="8" t="str">
        <f t="shared" si="2"/>
        <v/>
      </c>
      <c r="G25" s="8" t="str">
        <f t="shared" si="2"/>
        <v/>
      </c>
      <c r="H25" s="13" t="str">
        <f t="shared" si="2"/>
        <v/>
      </c>
      <c r="I25" s="9"/>
      <c r="J25" s="26" t="s">
        <v>25</v>
      </c>
      <c r="K25" s="27"/>
      <c r="L25" s="27"/>
      <c r="M25" s="27"/>
      <c r="N25" s="59" t="s">
        <v>29</v>
      </c>
      <c r="P25" s="28"/>
      <c r="Q25" s="9"/>
      <c r="R25" s="12" t="str">
        <f t="shared" si="3"/>
        <v/>
      </c>
      <c r="S25" s="8" t="str">
        <f t="shared" si="3"/>
        <v/>
      </c>
      <c r="T25" s="8" t="str">
        <f t="shared" si="3"/>
        <v/>
      </c>
      <c r="U25" s="8" t="str">
        <f t="shared" si="3"/>
        <v/>
      </c>
      <c r="V25" s="8" t="str">
        <f t="shared" si="3"/>
        <v/>
      </c>
      <c r="W25" s="8" t="str">
        <f t="shared" si="3"/>
        <v/>
      </c>
      <c r="X25" s="13" t="str">
        <f t="shared" si="3"/>
        <v/>
      </c>
      <c r="AA25" s="64"/>
    </row>
    <row r="26" spans="2:27" s="2" customFormat="1" ht="12" customHeight="1">
      <c r="B26" s="60">
        <f>DATE(YEAR(B18+35),MONTH(B18+35),1)</f>
        <v>41883</v>
      </c>
      <c r="C26" s="61"/>
      <c r="D26" s="61"/>
      <c r="E26" s="61"/>
      <c r="F26" s="61"/>
      <c r="G26" s="61"/>
      <c r="H26" s="62"/>
      <c r="I26" s="9"/>
      <c r="J26" s="26" t="s">
        <v>24</v>
      </c>
      <c r="N26" s="20" t="s">
        <v>30</v>
      </c>
      <c r="Q26" s="9"/>
      <c r="R26" s="60">
        <f>DATE(YEAR(R18+35),MONTH(R18+35),1)</f>
        <v>42064</v>
      </c>
      <c r="S26" s="61"/>
      <c r="T26" s="61"/>
      <c r="U26" s="61"/>
      <c r="V26" s="61"/>
      <c r="W26" s="61"/>
      <c r="X26" s="62"/>
      <c r="AA26" s="64"/>
    </row>
    <row r="27" spans="2:27" s="2" customFormat="1" ht="12" customHeight="1">
      <c r="B27" s="5" t="str">
        <f>IF(startday=1,INDEX(weekDayNames,1),INDEX(weekDayNames,2))</f>
        <v>S</v>
      </c>
      <c r="C27" s="21" t="str">
        <f>IF(startday=1,INDEX(weekDayNames,2),INDEX(weekDayNames,3))</f>
        <v>M</v>
      </c>
      <c r="D27" s="21" t="str">
        <f>IF(startday=1,INDEX(weekDayNames,3),INDEX(weekDayNames,4))</f>
        <v>T</v>
      </c>
      <c r="E27" s="21" t="str">
        <f>IF(startday=1,INDEX(weekDayNames,4),INDEX(weekDayNames,5))</f>
        <v>W</v>
      </c>
      <c r="F27" s="21" t="str">
        <f>IF(startday=1,INDEX(weekDayNames,5),INDEX(weekDayNames,6))</f>
        <v>T</v>
      </c>
      <c r="G27" s="21" t="str">
        <f>IF(startday=1,INDEX(weekDayNames,6),INDEX(weekDayNames,7))</f>
        <v>F</v>
      </c>
      <c r="H27" s="6" t="str">
        <f>IF(startday=1,INDEX(weekDayNames,7),INDEX(weekDayNames,1))</f>
        <v>S</v>
      </c>
      <c r="I27" s="9"/>
      <c r="Q27" s="9"/>
      <c r="R27" s="5" t="str">
        <f>IF(startday=1,INDEX(weekDayNames,1),INDEX(weekDayNames,2))</f>
        <v>S</v>
      </c>
      <c r="S27" s="21" t="str">
        <f>IF(startday=1,INDEX(weekDayNames,2),INDEX(weekDayNames,3))</f>
        <v>M</v>
      </c>
      <c r="T27" s="21" t="str">
        <f>IF(startday=1,INDEX(weekDayNames,3),INDEX(weekDayNames,4))</f>
        <v>T</v>
      </c>
      <c r="U27" s="21" t="str">
        <f>IF(startday=1,INDEX(weekDayNames,4),INDEX(weekDayNames,5))</f>
        <v>W</v>
      </c>
      <c r="V27" s="21" t="str">
        <f>IF(startday=1,INDEX(weekDayNames,5),INDEX(weekDayNames,6))</f>
        <v>T</v>
      </c>
      <c r="W27" s="21" t="str">
        <f>IF(startday=1,INDEX(weekDayNames,6),INDEX(weekDayNames,7))</f>
        <v>F</v>
      </c>
      <c r="X27" s="6" t="str">
        <f>IF(startday=1,INDEX(weekDayNames,7),INDEX(weekDayNames,1))</f>
        <v>S</v>
      </c>
      <c r="AA27" s="64"/>
    </row>
    <row r="28" spans="2:27" s="2" customFormat="1" ht="11">
      <c r="B28" s="12" t="str">
        <f t="shared" ref="B28:H33" si="4">IF(MONTH($B$26)&lt;&gt;MONTH($B$26-WEEKDAY($B$26,startday)+(ROW(B28)-ROW($B$28))*7+(COLUMN(B28)-COLUMN($B$28)+1)),"",$B$26-WEEKDAY($B$26,startday)+(ROW(B28)-ROW($B$28))*7+(COLUMN(B28)-COLUMN($B$28)+1))</f>
        <v/>
      </c>
      <c r="C28" s="47">
        <f t="shared" si="4"/>
        <v>41883</v>
      </c>
      <c r="D28" s="8">
        <f t="shared" si="4"/>
        <v>41884</v>
      </c>
      <c r="E28" s="8">
        <f t="shared" si="4"/>
        <v>41885</v>
      </c>
      <c r="F28" s="8">
        <f t="shared" si="4"/>
        <v>41886</v>
      </c>
      <c r="G28" s="8">
        <f t="shared" si="4"/>
        <v>41887</v>
      </c>
      <c r="H28" s="13">
        <f t="shared" si="4"/>
        <v>41888</v>
      </c>
      <c r="I28" s="9"/>
      <c r="J28" s="26"/>
      <c r="K28" s="27"/>
      <c r="L28" s="27"/>
      <c r="M28" s="27"/>
      <c r="N28" s="27"/>
      <c r="O28" s="27"/>
      <c r="P28" s="28"/>
      <c r="Q28" s="9"/>
      <c r="R28" s="12">
        <f t="shared" ref="R28:X33" si="5">IF(MONTH($R$26)&lt;&gt;MONTH($R$26-WEEKDAY($R$26,startday)+(ROW(R28)-ROW($R$28))*7+(COLUMN(R28)-COLUMN($R$28)+1)),"",$R$26-WEEKDAY($R$26,startday)+(ROW(R28)-ROW($R$28))*7+(COLUMN(R28)-COLUMN($R$28)+1))</f>
        <v>42064</v>
      </c>
      <c r="S28" s="8">
        <f t="shared" si="5"/>
        <v>42065</v>
      </c>
      <c r="T28" s="8">
        <f t="shared" si="5"/>
        <v>42066</v>
      </c>
      <c r="U28" s="8">
        <f t="shared" si="5"/>
        <v>42067</v>
      </c>
      <c r="V28" s="8">
        <f t="shared" si="5"/>
        <v>42068</v>
      </c>
      <c r="W28" s="57">
        <f t="shared" si="5"/>
        <v>42069</v>
      </c>
      <c r="X28" s="13">
        <f t="shared" si="5"/>
        <v>42070</v>
      </c>
      <c r="AA28" s="64"/>
    </row>
    <row r="29" spans="2:27" s="2" customFormat="1" ht="11">
      <c r="B29" s="12">
        <f t="shared" si="4"/>
        <v>41889</v>
      </c>
      <c r="C29" s="8">
        <f t="shared" si="4"/>
        <v>41890</v>
      </c>
      <c r="D29" s="8">
        <f t="shared" si="4"/>
        <v>41891</v>
      </c>
      <c r="E29" s="8">
        <f t="shared" si="4"/>
        <v>41892</v>
      </c>
      <c r="F29" s="8">
        <f t="shared" si="4"/>
        <v>41893</v>
      </c>
      <c r="G29" s="8">
        <f t="shared" si="4"/>
        <v>41894</v>
      </c>
      <c r="H29" s="13">
        <f t="shared" si="4"/>
        <v>41895</v>
      </c>
      <c r="I29" s="9"/>
      <c r="J29" s="26"/>
      <c r="K29" s="27"/>
      <c r="L29" s="27"/>
      <c r="M29" s="27"/>
      <c r="N29" s="27"/>
      <c r="O29" s="27"/>
      <c r="P29" s="28"/>
      <c r="Q29" s="9"/>
      <c r="R29" s="12">
        <f t="shared" si="5"/>
        <v>42071</v>
      </c>
      <c r="S29" s="8">
        <f t="shared" si="5"/>
        <v>42072</v>
      </c>
      <c r="T29" s="8">
        <f t="shared" si="5"/>
        <v>42073</v>
      </c>
      <c r="U29" s="8">
        <f t="shared" si="5"/>
        <v>42074</v>
      </c>
      <c r="V29" s="8">
        <f t="shared" si="5"/>
        <v>42075</v>
      </c>
      <c r="W29" s="8">
        <f t="shared" si="5"/>
        <v>42076</v>
      </c>
      <c r="X29" s="13">
        <f t="shared" si="5"/>
        <v>42077</v>
      </c>
      <c r="AA29" s="19"/>
    </row>
    <row r="30" spans="2:27" s="2" customFormat="1" ht="11">
      <c r="B30" s="12">
        <f t="shared" si="4"/>
        <v>41896</v>
      </c>
      <c r="C30" s="8">
        <f t="shared" si="4"/>
        <v>41897</v>
      </c>
      <c r="D30" s="8">
        <f t="shared" si="4"/>
        <v>41898</v>
      </c>
      <c r="E30" s="8">
        <f t="shared" si="4"/>
        <v>41899</v>
      </c>
      <c r="F30" s="8">
        <f t="shared" si="4"/>
        <v>41900</v>
      </c>
      <c r="G30" s="8">
        <f t="shared" si="4"/>
        <v>41901</v>
      </c>
      <c r="H30" s="13">
        <f t="shared" si="4"/>
        <v>41902</v>
      </c>
      <c r="I30" s="9"/>
      <c r="R30" s="12">
        <f t="shared" si="5"/>
        <v>42078</v>
      </c>
      <c r="S30" s="8">
        <f t="shared" si="5"/>
        <v>42079</v>
      </c>
      <c r="T30" s="8">
        <f t="shared" si="5"/>
        <v>42080</v>
      </c>
      <c r="U30" s="8">
        <f t="shared" si="5"/>
        <v>42081</v>
      </c>
      <c r="V30" s="8">
        <f t="shared" si="5"/>
        <v>42082</v>
      </c>
      <c r="W30" s="8">
        <f t="shared" si="5"/>
        <v>42083</v>
      </c>
      <c r="X30" s="13">
        <f t="shared" si="5"/>
        <v>42084</v>
      </c>
      <c r="AA30" s="64"/>
    </row>
    <row r="31" spans="2:27" s="2" customFormat="1" ht="11">
      <c r="B31" s="12">
        <f t="shared" si="4"/>
        <v>41903</v>
      </c>
      <c r="C31" s="8">
        <f t="shared" si="4"/>
        <v>41904</v>
      </c>
      <c r="D31" s="8">
        <f t="shared" si="4"/>
        <v>41905</v>
      </c>
      <c r="E31" s="8">
        <f t="shared" si="4"/>
        <v>41906</v>
      </c>
      <c r="F31" s="8">
        <f t="shared" si="4"/>
        <v>41907</v>
      </c>
      <c r="G31" s="8">
        <f t="shared" si="4"/>
        <v>41908</v>
      </c>
      <c r="H31" s="13">
        <f t="shared" si="4"/>
        <v>41909</v>
      </c>
      <c r="I31" s="9"/>
      <c r="Q31" s="9"/>
      <c r="R31" s="12">
        <f t="shared" si="5"/>
        <v>42085</v>
      </c>
      <c r="S31" s="8">
        <f t="shared" si="5"/>
        <v>42086</v>
      </c>
      <c r="T31" s="8">
        <f t="shared" si="5"/>
        <v>42087</v>
      </c>
      <c r="U31" s="8">
        <f t="shared" si="5"/>
        <v>42088</v>
      </c>
      <c r="V31" s="8">
        <f t="shared" si="5"/>
        <v>42089</v>
      </c>
      <c r="W31" s="8">
        <f t="shared" si="5"/>
        <v>42090</v>
      </c>
      <c r="X31" s="13">
        <f t="shared" si="5"/>
        <v>42091</v>
      </c>
      <c r="AA31" s="64"/>
    </row>
    <row r="32" spans="2:27" s="2" customFormat="1" ht="11">
      <c r="B32" s="12">
        <f t="shared" si="4"/>
        <v>41910</v>
      </c>
      <c r="C32" s="8">
        <f t="shared" si="4"/>
        <v>41911</v>
      </c>
      <c r="D32" s="8">
        <f t="shared" si="4"/>
        <v>41912</v>
      </c>
      <c r="E32" s="8" t="str">
        <f t="shared" si="4"/>
        <v/>
      </c>
      <c r="F32" s="8" t="str">
        <f t="shared" si="4"/>
        <v/>
      </c>
      <c r="G32" s="8" t="str">
        <f t="shared" si="4"/>
        <v/>
      </c>
      <c r="H32" s="13" t="str">
        <f t="shared" si="4"/>
        <v/>
      </c>
      <c r="I32" s="9"/>
      <c r="J32" s="26"/>
      <c r="K32" s="27"/>
      <c r="L32" s="27"/>
      <c r="M32" s="27"/>
      <c r="N32" s="27"/>
      <c r="O32" s="27"/>
      <c r="P32" s="28"/>
      <c r="Q32" s="9"/>
      <c r="R32" s="12">
        <f t="shared" si="5"/>
        <v>42092</v>
      </c>
      <c r="S32" s="8">
        <f t="shared" si="5"/>
        <v>42093</v>
      </c>
      <c r="T32" s="8">
        <f t="shared" si="5"/>
        <v>42094</v>
      </c>
      <c r="U32" s="8" t="str">
        <f t="shared" si="5"/>
        <v/>
      </c>
      <c r="V32" s="8" t="str">
        <f t="shared" si="5"/>
        <v/>
      </c>
      <c r="W32" s="8" t="str">
        <f t="shared" si="5"/>
        <v/>
      </c>
      <c r="X32" s="13" t="str">
        <f t="shared" si="5"/>
        <v/>
      </c>
      <c r="AA32" s="64"/>
    </row>
    <row r="33" spans="2:27" s="2" customFormat="1" ht="11">
      <c r="B33" s="12" t="str">
        <f t="shared" si="4"/>
        <v/>
      </c>
      <c r="C33" s="8" t="str">
        <f t="shared" si="4"/>
        <v/>
      </c>
      <c r="D33" s="8" t="str">
        <f t="shared" si="4"/>
        <v/>
      </c>
      <c r="E33" s="8" t="str">
        <f t="shared" si="4"/>
        <v/>
      </c>
      <c r="F33" s="8" t="str">
        <f t="shared" si="4"/>
        <v/>
      </c>
      <c r="G33" s="8" t="str">
        <f t="shared" si="4"/>
        <v/>
      </c>
      <c r="H33" s="13" t="str">
        <f t="shared" si="4"/>
        <v/>
      </c>
      <c r="I33" s="9"/>
      <c r="J33" s="26"/>
      <c r="K33" s="27"/>
      <c r="L33" s="27"/>
      <c r="M33" s="27"/>
      <c r="N33" s="27"/>
      <c r="O33" s="27"/>
      <c r="P33" s="28"/>
      <c r="Q33" s="9"/>
      <c r="R33" s="12" t="str">
        <f t="shared" si="5"/>
        <v/>
      </c>
      <c r="S33" s="8" t="str">
        <f t="shared" si="5"/>
        <v/>
      </c>
      <c r="T33" s="8" t="str">
        <f t="shared" si="5"/>
        <v/>
      </c>
      <c r="U33" s="8" t="str">
        <f t="shared" si="5"/>
        <v/>
      </c>
      <c r="V33" s="8" t="str">
        <f t="shared" si="5"/>
        <v/>
      </c>
      <c r="W33" s="8" t="str">
        <f t="shared" si="5"/>
        <v/>
      </c>
      <c r="X33" s="13" t="str">
        <f t="shared" si="5"/>
        <v/>
      </c>
      <c r="AA33" s="64"/>
    </row>
    <row r="34" spans="2:27" s="2" customFormat="1" ht="11">
      <c r="B34" s="60">
        <f>DATE(YEAR(B26+35),MONTH(B26+35),1)</f>
        <v>41913</v>
      </c>
      <c r="C34" s="61"/>
      <c r="D34" s="61"/>
      <c r="E34" s="61"/>
      <c r="F34" s="61"/>
      <c r="G34" s="61"/>
      <c r="H34" s="62"/>
      <c r="I34" s="9"/>
      <c r="J34" s="26"/>
      <c r="K34" s="27"/>
      <c r="L34" s="27"/>
      <c r="M34" s="27"/>
      <c r="N34" s="27"/>
      <c r="O34" s="27"/>
      <c r="P34" s="28"/>
      <c r="Q34" s="9"/>
      <c r="R34" s="60">
        <f>DATE(YEAR(R26+35),MONTH(R26+35),1)</f>
        <v>42095</v>
      </c>
      <c r="S34" s="61"/>
      <c r="T34" s="61"/>
      <c r="U34" s="61"/>
      <c r="V34" s="61"/>
      <c r="W34" s="61"/>
      <c r="X34" s="62"/>
      <c r="AA34" s="64"/>
    </row>
    <row r="35" spans="2:27" s="2" customFormat="1" ht="11">
      <c r="B35" s="5" t="str">
        <f>IF(startday=1,INDEX(weekDayNames,1),INDEX(weekDayNames,2))</f>
        <v>S</v>
      </c>
      <c r="C35" s="21" t="str">
        <f>IF(startday=1,INDEX(weekDayNames,2),INDEX(weekDayNames,3))</f>
        <v>M</v>
      </c>
      <c r="D35" s="21" t="str">
        <f>IF(startday=1,INDEX(weekDayNames,3),INDEX(weekDayNames,4))</f>
        <v>T</v>
      </c>
      <c r="E35" s="21" t="str">
        <f>IF(startday=1,INDEX(weekDayNames,4),INDEX(weekDayNames,5))</f>
        <v>W</v>
      </c>
      <c r="F35" s="21" t="str">
        <f>IF(startday=1,INDEX(weekDayNames,5),INDEX(weekDayNames,6))</f>
        <v>T</v>
      </c>
      <c r="G35" s="21" t="str">
        <f>IF(startday=1,INDEX(weekDayNames,6),INDEX(weekDayNames,7))</f>
        <v>F</v>
      </c>
      <c r="H35" s="6" t="str">
        <f>IF(startday=1,INDEX(weekDayNames,7),INDEX(weekDayNames,1))</f>
        <v>S</v>
      </c>
      <c r="I35" s="9"/>
      <c r="J35" s="26"/>
      <c r="K35" s="27"/>
      <c r="L35" s="27"/>
      <c r="M35" s="27"/>
      <c r="N35" s="27"/>
      <c r="O35" s="27"/>
      <c r="P35" s="28"/>
      <c r="Q35" s="9"/>
      <c r="R35" s="5" t="str">
        <f>IF(startday=1,INDEX(weekDayNames,1),INDEX(weekDayNames,2))</f>
        <v>S</v>
      </c>
      <c r="S35" s="21" t="str">
        <f>IF(startday=1,INDEX(weekDayNames,2),INDEX(weekDayNames,3))</f>
        <v>M</v>
      </c>
      <c r="T35" s="21" t="str">
        <f>IF(startday=1,INDEX(weekDayNames,3),INDEX(weekDayNames,4))</f>
        <v>T</v>
      </c>
      <c r="U35" s="21" t="str">
        <f>IF(startday=1,INDEX(weekDayNames,4),INDEX(weekDayNames,5))</f>
        <v>W</v>
      </c>
      <c r="V35" s="21" t="str">
        <f>IF(startday=1,INDEX(weekDayNames,5),INDEX(weekDayNames,6))</f>
        <v>T</v>
      </c>
      <c r="W35" s="21" t="str">
        <f>IF(startday=1,INDEX(weekDayNames,6),INDEX(weekDayNames,7))</f>
        <v>F</v>
      </c>
      <c r="X35" s="6" t="str">
        <f>IF(startday=1,INDEX(weekDayNames,7),INDEX(weekDayNames,1))</f>
        <v>S</v>
      </c>
      <c r="AA35" s="64"/>
    </row>
    <row r="36" spans="2:27" s="2" customFormat="1" ht="11">
      <c r="B36" s="12" t="str">
        <f t="shared" ref="B36:H41" si="6">IF(MONTH($B$34)&lt;&gt;MONTH($B$34-WEEKDAY($B$34,startday)+(ROW(B36)-ROW($B$36))*7+(COLUMN(B36)-COLUMN($B$36)+1)),"",$B$34-WEEKDAY($B$34,startday)+(ROW(B36)-ROW($B$36))*7+(COLUMN(B36)-COLUMN($B$36)+1))</f>
        <v/>
      </c>
      <c r="C36" s="8" t="str">
        <f t="shared" si="6"/>
        <v/>
      </c>
      <c r="D36" s="8" t="str">
        <f t="shared" si="6"/>
        <v/>
      </c>
      <c r="E36" s="8">
        <f t="shared" si="6"/>
        <v>41913</v>
      </c>
      <c r="F36" s="8">
        <f t="shared" si="6"/>
        <v>41914</v>
      </c>
      <c r="G36" s="8">
        <f t="shared" si="6"/>
        <v>41915</v>
      </c>
      <c r="H36" s="13">
        <f t="shared" si="6"/>
        <v>41916</v>
      </c>
      <c r="I36" s="9"/>
      <c r="J36" s="26"/>
      <c r="K36" s="27"/>
      <c r="L36" s="27"/>
      <c r="M36" s="27"/>
      <c r="N36" s="27"/>
      <c r="O36" s="27"/>
      <c r="P36" s="28"/>
      <c r="Q36" s="9"/>
      <c r="R36" s="12" t="str">
        <f t="shared" ref="R36:X41" si="7">IF(MONTH($R$34)&lt;&gt;MONTH($R$34-WEEKDAY($R$34,startday)+(ROW(R36)-ROW($R$36))*7+(COLUMN(R36)-COLUMN($R$36)+1)),"",$R$34-WEEKDAY($R$34,startday)+(ROW(R36)-ROW($R$36))*7+(COLUMN(R36)-COLUMN($R$36)+1))</f>
        <v/>
      </c>
      <c r="S36" s="8" t="str">
        <f t="shared" si="7"/>
        <v/>
      </c>
      <c r="T36" s="8" t="str">
        <f t="shared" si="7"/>
        <v/>
      </c>
      <c r="U36" s="8">
        <f t="shared" si="7"/>
        <v>42095</v>
      </c>
      <c r="V36" s="8">
        <f t="shared" si="7"/>
        <v>42096</v>
      </c>
      <c r="W36" s="8">
        <f t="shared" si="7"/>
        <v>42097</v>
      </c>
      <c r="X36" s="13">
        <f t="shared" si="7"/>
        <v>42098</v>
      </c>
    </row>
    <row r="37" spans="2:27" s="2" customFormat="1" ht="12" customHeight="1">
      <c r="B37" s="12">
        <f t="shared" si="6"/>
        <v>41917</v>
      </c>
      <c r="C37" s="8">
        <f t="shared" si="6"/>
        <v>41918</v>
      </c>
      <c r="D37" s="8">
        <f t="shared" si="6"/>
        <v>41919</v>
      </c>
      <c r="E37" s="8">
        <f t="shared" si="6"/>
        <v>41920</v>
      </c>
      <c r="F37" s="57">
        <f t="shared" si="6"/>
        <v>41921</v>
      </c>
      <c r="G37" s="57">
        <f t="shared" si="6"/>
        <v>41922</v>
      </c>
      <c r="H37" s="13">
        <f t="shared" si="6"/>
        <v>41923</v>
      </c>
      <c r="I37" s="9"/>
      <c r="J37" s="27"/>
      <c r="K37" s="27"/>
      <c r="L37" s="27"/>
      <c r="M37" s="27"/>
      <c r="N37" s="27"/>
      <c r="O37" s="27"/>
      <c r="P37" s="27"/>
      <c r="Q37" s="9"/>
      <c r="R37" s="12">
        <f t="shared" si="7"/>
        <v>42099</v>
      </c>
      <c r="S37" s="47">
        <f t="shared" si="7"/>
        <v>42100</v>
      </c>
      <c r="T37" s="47">
        <f t="shared" si="7"/>
        <v>42101</v>
      </c>
      <c r="U37" s="47">
        <f t="shared" si="7"/>
        <v>42102</v>
      </c>
      <c r="V37" s="47">
        <f t="shared" si="7"/>
        <v>42103</v>
      </c>
      <c r="W37" s="47">
        <f t="shared" si="7"/>
        <v>42104</v>
      </c>
      <c r="X37" s="13">
        <f t="shared" si="7"/>
        <v>42105</v>
      </c>
      <c r="AA37" s="19"/>
    </row>
    <row r="38" spans="2:27" s="2" customFormat="1" ht="11">
      <c r="B38" s="12">
        <f t="shared" si="6"/>
        <v>41924</v>
      </c>
      <c r="C38" s="8">
        <f t="shared" si="6"/>
        <v>41925</v>
      </c>
      <c r="D38" s="8">
        <f t="shared" si="6"/>
        <v>41926</v>
      </c>
      <c r="E38" s="8">
        <f t="shared" si="6"/>
        <v>41927</v>
      </c>
      <c r="F38" s="8">
        <f t="shared" si="6"/>
        <v>41928</v>
      </c>
      <c r="G38" s="8">
        <f t="shared" si="6"/>
        <v>41929</v>
      </c>
      <c r="H38" s="13">
        <f t="shared" si="6"/>
        <v>41930</v>
      </c>
      <c r="I38" s="9"/>
      <c r="J38" s="27"/>
      <c r="K38" s="27"/>
      <c r="L38" s="27"/>
      <c r="M38" s="27"/>
      <c r="N38" s="27"/>
      <c r="O38" s="27"/>
      <c r="P38" s="27"/>
      <c r="Q38" s="9"/>
      <c r="R38" s="12">
        <f t="shared" si="7"/>
        <v>42106</v>
      </c>
      <c r="S38" s="47">
        <f t="shared" si="7"/>
        <v>42107</v>
      </c>
      <c r="T38" s="8">
        <f t="shared" si="7"/>
        <v>42108</v>
      </c>
      <c r="U38" s="8">
        <f t="shared" si="7"/>
        <v>42109</v>
      </c>
      <c r="V38" s="8">
        <f t="shared" si="7"/>
        <v>42110</v>
      </c>
      <c r="W38" s="8">
        <f t="shared" si="7"/>
        <v>42111</v>
      </c>
      <c r="X38" s="13">
        <f t="shared" si="7"/>
        <v>42112</v>
      </c>
    </row>
    <row r="39" spans="2:27" s="2" customFormat="1" ht="11">
      <c r="B39" s="12">
        <f t="shared" si="6"/>
        <v>41931</v>
      </c>
      <c r="C39" s="8">
        <f t="shared" si="6"/>
        <v>41932</v>
      </c>
      <c r="D39" s="8">
        <f t="shared" si="6"/>
        <v>41933</v>
      </c>
      <c r="E39" s="8">
        <f t="shared" si="6"/>
        <v>41934</v>
      </c>
      <c r="F39" s="8">
        <f t="shared" si="6"/>
        <v>41935</v>
      </c>
      <c r="G39" s="8">
        <f t="shared" si="6"/>
        <v>41936</v>
      </c>
      <c r="H39" s="13">
        <f t="shared" si="6"/>
        <v>41937</v>
      </c>
      <c r="I39" s="9"/>
      <c r="J39" s="29"/>
      <c r="K39" s="27"/>
      <c r="L39" s="27"/>
      <c r="M39" s="27"/>
      <c r="N39" s="27"/>
      <c r="O39" s="27"/>
      <c r="P39" s="27"/>
      <c r="Q39" s="9"/>
      <c r="R39" s="12">
        <f t="shared" si="7"/>
        <v>42113</v>
      </c>
      <c r="S39" s="8">
        <f t="shared" si="7"/>
        <v>42114</v>
      </c>
      <c r="T39" s="8">
        <f t="shared" si="7"/>
        <v>42115</v>
      </c>
      <c r="U39" s="8">
        <f t="shared" si="7"/>
        <v>42116</v>
      </c>
      <c r="V39" s="8">
        <f t="shared" si="7"/>
        <v>42117</v>
      </c>
      <c r="W39" s="8">
        <f t="shared" si="7"/>
        <v>42118</v>
      </c>
      <c r="X39" s="13">
        <f t="shared" si="7"/>
        <v>42119</v>
      </c>
      <c r="AA39" s="72"/>
    </row>
    <row r="40" spans="2:27" s="2" customFormat="1" ht="11">
      <c r="B40" s="12">
        <f t="shared" si="6"/>
        <v>41938</v>
      </c>
      <c r="C40" s="8">
        <f t="shared" si="6"/>
        <v>41939</v>
      </c>
      <c r="D40" s="8">
        <f t="shared" si="6"/>
        <v>41940</v>
      </c>
      <c r="E40" s="8">
        <f t="shared" si="6"/>
        <v>41941</v>
      </c>
      <c r="F40" s="8">
        <f t="shared" si="6"/>
        <v>41942</v>
      </c>
      <c r="G40" s="8">
        <f t="shared" si="6"/>
        <v>41943</v>
      </c>
      <c r="H40" s="13" t="str">
        <f t="shared" si="6"/>
        <v/>
      </c>
      <c r="I40" s="9"/>
      <c r="J40" s="27"/>
      <c r="K40" s="27"/>
      <c r="L40" s="27"/>
      <c r="M40" s="27"/>
      <c r="N40" s="27"/>
      <c r="O40" s="27"/>
      <c r="P40" s="27"/>
      <c r="Q40" s="9"/>
      <c r="R40" s="12">
        <f t="shared" si="7"/>
        <v>42120</v>
      </c>
      <c r="S40" s="8">
        <f t="shared" si="7"/>
        <v>42121</v>
      </c>
      <c r="T40" s="8">
        <f t="shared" si="7"/>
        <v>42122</v>
      </c>
      <c r="U40" s="8">
        <f t="shared" si="7"/>
        <v>42123</v>
      </c>
      <c r="V40" s="8">
        <f t="shared" si="7"/>
        <v>42124</v>
      </c>
      <c r="W40" s="8" t="str">
        <f t="shared" si="7"/>
        <v/>
      </c>
      <c r="X40" s="13" t="str">
        <f t="shared" si="7"/>
        <v/>
      </c>
      <c r="AA40" s="72"/>
    </row>
    <row r="41" spans="2:27" s="2" customFormat="1" ht="11">
      <c r="B41" s="12" t="str">
        <f t="shared" si="6"/>
        <v/>
      </c>
      <c r="C41" s="8" t="str">
        <f t="shared" si="6"/>
        <v/>
      </c>
      <c r="D41" s="8" t="str">
        <f t="shared" si="6"/>
        <v/>
      </c>
      <c r="E41" s="8" t="str">
        <f t="shared" si="6"/>
        <v/>
      </c>
      <c r="F41" s="8" t="str">
        <f t="shared" si="6"/>
        <v/>
      </c>
      <c r="G41" s="8" t="str">
        <f t="shared" si="6"/>
        <v/>
      </c>
      <c r="H41" s="13" t="str">
        <f t="shared" si="6"/>
        <v/>
      </c>
      <c r="I41" s="9"/>
      <c r="J41" s="27"/>
      <c r="K41" s="27"/>
      <c r="L41" s="27"/>
      <c r="M41" s="27"/>
      <c r="N41" s="27"/>
      <c r="O41" s="27"/>
      <c r="P41" s="27"/>
      <c r="Q41" s="9"/>
      <c r="R41" s="12" t="str">
        <f t="shared" si="7"/>
        <v/>
      </c>
      <c r="S41" s="8" t="str">
        <f t="shared" si="7"/>
        <v/>
      </c>
      <c r="T41" s="8" t="str">
        <f t="shared" si="7"/>
        <v/>
      </c>
      <c r="U41" s="8" t="str">
        <f t="shared" si="7"/>
        <v/>
      </c>
      <c r="V41" s="8" t="str">
        <f t="shared" si="7"/>
        <v/>
      </c>
      <c r="W41" s="8" t="str">
        <f t="shared" si="7"/>
        <v/>
      </c>
      <c r="X41" s="13" t="str">
        <f t="shared" si="7"/>
        <v/>
      </c>
    </row>
    <row r="42" spans="2:27" s="2" customFormat="1" ht="11">
      <c r="B42" s="60">
        <f>DATE(YEAR(B34+35),MONTH(B34+35),1)</f>
        <v>41944</v>
      </c>
      <c r="C42" s="61"/>
      <c r="D42" s="61"/>
      <c r="E42" s="61"/>
      <c r="F42" s="61"/>
      <c r="G42" s="61"/>
      <c r="H42" s="62"/>
      <c r="I42" s="9"/>
      <c r="J42" s="27"/>
      <c r="K42" s="27"/>
      <c r="L42" s="27"/>
      <c r="M42" s="27"/>
      <c r="N42" s="27"/>
      <c r="O42" s="27"/>
      <c r="P42" s="27"/>
      <c r="Q42" s="9"/>
      <c r="R42" s="60">
        <f>DATE(YEAR(R34+35),MONTH(R34+35),1)</f>
        <v>42125</v>
      </c>
      <c r="S42" s="61"/>
      <c r="T42" s="61"/>
      <c r="U42" s="61"/>
      <c r="V42" s="61"/>
      <c r="W42" s="61"/>
      <c r="X42" s="62"/>
      <c r="AA42" s="20"/>
    </row>
    <row r="43" spans="2:27" s="2" customFormat="1" ht="11">
      <c r="B43" s="5" t="str">
        <f>IF(startday=1,INDEX(weekDayNames,1),INDEX(weekDayNames,2))</f>
        <v>S</v>
      </c>
      <c r="C43" s="21" t="str">
        <f>IF(startday=1,INDEX(weekDayNames,2),INDEX(weekDayNames,3))</f>
        <v>M</v>
      </c>
      <c r="D43" s="21" t="str">
        <f>IF(startday=1,INDEX(weekDayNames,3),INDEX(weekDayNames,4))</f>
        <v>T</v>
      </c>
      <c r="E43" s="21" t="str">
        <f>IF(startday=1,INDEX(weekDayNames,4),INDEX(weekDayNames,5))</f>
        <v>W</v>
      </c>
      <c r="F43" s="21" t="str">
        <f>IF(startday=1,INDEX(weekDayNames,5),INDEX(weekDayNames,6))</f>
        <v>T</v>
      </c>
      <c r="G43" s="21" t="str">
        <f>IF(startday=1,INDEX(weekDayNames,6),INDEX(weekDayNames,7))</f>
        <v>F</v>
      </c>
      <c r="H43" s="6" t="str">
        <f>IF(startday=1,INDEX(weekDayNames,7),INDEX(weekDayNames,1))</f>
        <v>S</v>
      </c>
      <c r="I43" s="9"/>
      <c r="J43" s="10"/>
      <c r="K43" s="10"/>
      <c r="L43" s="10"/>
      <c r="M43" s="10"/>
      <c r="N43" s="10"/>
      <c r="O43" s="10"/>
      <c r="P43" s="10"/>
      <c r="Q43" s="9"/>
      <c r="R43" s="5" t="str">
        <f>IF(startday=1,INDEX(weekDayNames,1),INDEX(weekDayNames,2))</f>
        <v>S</v>
      </c>
      <c r="S43" s="21" t="str">
        <f>IF(startday=1,INDEX(weekDayNames,2),INDEX(weekDayNames,3))</f>
        <v>M</v>
      </c>
      <c r="T43" s="21" t="str">
        <f>IF(startday=1,INDEX(weekDayNames,3),INDEX(weekDayNames,4))</f>
        <v>T</v>
      </c>
      <c r="U43" s="21" t="str">
        <f>IF(startday=1,INDEX(weekDayNames,4),INDEX(weekDayNames,5))</f>
        <v>W</v>
      </c>
      <c r="V43" s="21" t="str">
        <f>IF(startday=1,INDEX(weekDayNames,5),INDEX(weekDayNames,6))</f>
        <v>T</v>
      </c>
      <c r="W43" s="21" t="str">
        <f>IF(startday=1,INDEX(weekDayNames,6),INDEX(weekDayNames,7))</f>
        <v>F</v>
      </c>
      <c r="X43" s="6" t="str">
        <f>IF(startday=1,INDEX(weekDayNames,7),INDEX(weekDayNames,1))</f>
        <v>S</v>
      </c>
      <c r="AA43" s="20"/>
    </row>
    <row r="44" spans="2:27" s="2" customFormat="1" ht="12" customHeight="1">
      <c r="B44" s="12" t="str">
        <f t="shared" ref="B44:H49" si="8">IF(MONTH($B$42)&lt;&gt;MONTH($B$42-WEEKDAY($B$42,startday)+(ROW(B44)-ROW($B$44))*7+(COLUMN(B44)-COLUMN($B$44)+1)),"",$B$42-WEEKDAY($B$42,startday)+(ROW(B44)-ROW($B$44))*7+(COLUMN(B44)-COLUMN($B$44)+1))</f>
        <v/>
      </c>
      <c r="C44" s="8" t="str">
        <f t="shared" si="8"/>
        <v/>
      </c>
      <c r="D44" s="8" t="str">
        <f t="shared" si="8"/>
        <v/>
      </c>
      <c r="E44" s="8" t="str">
        <f t="shared" si="8"/>
        <v/>
      </c>
      <c r="F44" s="8" t="str">
        <f t="shared" si="8"/>
        <v/>
      </c>
      <c r="G44" s="8" t="str">
        <f t="shared" si="8"/>
        <v/>
      </c>
      <c r="H44" s="13">
        <f t="shared" si="8"/>
        <v>41944</v>
      </c>
      <c r="I44" s="9"/>
      <c r="J44" s="22" t="s">
        <v>7</v>
      </c>
      <c r="K44" s="22"/>
      <c r="L44" s="22"/>
      <c r="M44" s="22"/>
      <c r="N44" s="22"/>
      <c r="O44" s="22"/>
      <c r="P44" s="22"/>
      <c r="Q44" s="9"/>
      <c r="R44" s="12" t="str">
        <f t="shared" ref="R44:X49" si="9">IF(MONTH($R$42)&lt;&gt;MONTH($R$42-WEEKDAY($R$42,startday)+(ROW(R44)-ROW($R$44))*7+(COLUMN(R44)-COLUMN($R$44)+1)),"",$R$42-WEEKDAY($R$42,startday)+(ROW(R44)-ROW($R$44))*7+(COLUMN(R44)-COLUMN($R$44)+1))</f>
        <v/>
      </c>
      <c r="S44" s="8" t="str">
        <f t="shared" si="9"/>
        <v/>
      </c>
      <c r="T44" s="8" t="str">
        <f t="shared" si="9"/>
        <v/>
      </c>
      <c r="U44" s="8" t="str">
        <f t="shared" si="9"/>
        <v/>
      </c>
      <c r="V44" s="8" t="str">
        <f t="shared" si="9"/>
        <v/>
      </c>
      <c r="W44" s="8">
        <f t="shared" si="9"/>
        <v>42125</v>
      </c>
      <c r="X44" s="13">
        <f t="shared" si="9"/>
        <v>42126</v>
      </c>
      <c r="AA44" s="19"/>
    </row>
    <row r="45" spans="2:27" s="2" customFormat="1" ht="11">
      <c r="B45" s="12">
        <f t="shared" si="8"/>
        <v>41945</v>
      </c>
      <c r="C45" s="8">
        <f t="shared" si="8"/>
        <v>41946</v>
      </c>
      <c r="D45" s="8">
        <f t="shared" si="8"/>
        <v>41947</v>
      </c>
      <c r="E45" s="8">
        <f t="shared" si="8"/>
        <v>41948</v>
      </c>
      <c r="F45" s="8">
        <f t="shared" si="8"/>
        <v>41949</v>
      </c>
      <c r="G45" s="8">
        <f t="shared" si="8"/>
        <v>41950</v>
      </c>
      <c r="H45" s="13">
        <f t="shared" si="8"/>
        <v>41951</v>
      </c>
      <c r="I45" s="9"/>
      <c r="J45" s="51" t="s">
        <v>26</v>
      </c>
      <c r="K45" s="51"/>
      <c r="L45" s="51"/>
      <c r="M45" s="51"/>
      <c r="N45" s="51"/>
      <c r="O45" s="51"/>
      <c r="P45" s="51"/>
      <c r="Q45" s="9"/>
      <c r="R45" s="12">
        <f t="shared" si="9"/>
        <v>42127</v>
      </c>
      <c r="S45" s="8">
        <f t="shared" si="9"/>
        <v>42128</v>
      </c>
      <c r="T45" s="8">
        <f t="shared" si="9"/>
        <v>42129</v>
      </c>
      <c r="U45" s="8">
        <f t="shared" si="9"/>
        <v>42130</v>
      </c>
      <c r="V45" s="8">
        <f t="shared" si="9"/>
        <v>42131</v>
      </c>
      <c r="W45" s="8">
        <f t="shared" si="9"/>
        <v>42132</v>
      </c>
      <c r="X45" s="13">
        <f t="shared" si="9"/>
        <v>42133</v>
      </c>
      <c r="AA45" s="19"/>
    </row>
    <row r="46" spans="2:27" s="2" customFormat="1" ht="11">
      <c r="B46" s="12">
        <f t="shared" si="8"/>
        <v>41952</v>
      </c>
      <c r="C46" s="8">
        <f t="shared" si="8"/>
        <v>41953</v>
      </c>
      <c r="D46" s="8">
        <f t="shared" si="8"/>
        <v>41954</v>
      </c>
      <c r="E46" s="8">
        <f t="shared" si="8"/>
        <v>41955</v>
      </c>
      <c r="F46" s="8">
        <f t="shared" si="8"/>
        <v>41956</v>
      </c>
      <c r="G46" s="8">
        <f t="shared" si="8"/>
        <v>41957</v>
      </c>
      <c r="H46" s="13">
        <f t="shared" si="8"/>
        <v>41958</v>
      </c>
      <c r="I46" s="9"/>
      <c r="J46" s="48" t="s">
        <v>23</v>
      </c>
      <c r="K46" s="48"/>
      <c r="L46" s="49"/>
      <c r="M46" s="49"/>
      <c r="N46" s="49"/>
      <c r="O46" s="49"/>
      <c r="P46" s="50"/>
      <c r="Q46" s="9"/>
      <c r="R46" s="12">
        <f t="shared" si="9"/>
        <v>42134</v>
      </c>
      <c r="S46" s="8">
        <f t="shared" si="9"/>
        <v>42135</v>
      </c>
      <c r="T46" s="8">
        <f t="shared" si="9"/>
        <v>42136</v>
      </c>
      <c r="U46" s="8">
        <f t="shared" si="9"/>
        <v>42137</v>
      </c>
      <c r="V46" s="8">
        <f t="shared" si="9"/>
        <v>42138</v>
      </c>
      <c r="W46" s="8">
        <f t="shared" si="9"/>
        <v>42139</v>
      </c>
      <c r="X46" s="13">
        <f t="shared" si="9"/>
        <v>42140</v>
      </c>
      <c r="AA46" s="19"/>
    </row>
    <row r="47" spans="2:27" s="2" customFormat="1" ht="11">
      <c r="B47" s="12">
        <f t="shared" si="8"/>
        <v>41959</v>
      </c>
      <c r="C47" s="8">
        <f t="shared" si="8"/>
        <v>41960</v>
      </c>
      <c r="D47" s="8">
        <f t="shared" si="8"/>
        <v>41961</v>
      </c>
      <c r="E47" s="8">
        <f t="shared" si="8"/>
        <v>41962</v>
      </c>
      <c r="F47" s="8">
        <f t="shared" si="8"/>
        <v>41963</v>
      </c>
      <c r="G47" s="8">
        <f t="shared" si="8"/>
        <v>41964</v>
      </c>
      <c r="H47" s="13">
        <f t="shared" si="8"/>
        <v>41965</v>
      </c>
      <c r="I47" s="9"/>
      <c r="J47" s="54" t="s">
        <v>27</v>
      </c>
      <c r="K47" s="55"/>
      <c r="L47" s="55"/>
      <c r="M47" s="55"/>
      <c r="N47" s="55"/>
      <c r="O47" s="55"/>
      <c r="P47" s="56"/>
      <c r="Q47" s="9"/>
      <c r="R47" s="12">
        <f t="shared" si="9"/>
        <v>42141</v>
      </c>
      <c r="S47" s="8">
        <f t="shared" si="9"/>
        <v>42142</v>
      </c>
      <c r="T47" s="8">
        <f t="shared" si="9"/>
        <v>42143</v>
      </c>
      <c r="U47" s="8">
        <f t="shared" si="9"/>
        <v>42144</v>
      </c>
      <c r="V47" s="8">
        <f t="shared" si="9"/>
        <v>42145</v>
      </c>
      <c r="W47" s="8">
        <f t="shared" si="9"/>
        <v>42146</v>
      </c>
      <c r="X47" s="13">
        <f t="shared" si="9"/>
        <v>42147</v>
      </c>
      <c r="AA47" s="19"/>
    </row>
    <row r="48" spans="2:27" s="2" customFormat="1" ht="11">
      <c r="B48" s="12">
        <f t="shared" si="8"/>
        <v>41966</v>
      </c>
      <c r="C48" s="58">
        <f t="shared" si="8"/>
        <v>41967</v>
      </c>
      <c r="D48" s="58">
        <f t="shared" si="8"/>
        <v>41968</v>
      </c>
      <c r="E48" s="47">
        <f t="shared" si="8"/>
        <v>41969</v>
      </c>
      <c r="F48" s="47">
        <f t="shared" si="8"/>
        <v>41970</v>
      </c>
      <c r="G48" s="47">
        <f t="shared" si="8"/>
        <v>41971</v>
      </c>
      <c r="H48" s="13">
        <f t="shared" si="8"/>
        <v>41972</v>
      </c>
      <c r="I48" s="9"/>
      <c r="J48" s="26"/>
      <c r="K48" s="27"/>
      <c r="L48" s="27"/>
      <c r="M48" s="27"/>
      <c r="N48" s="27"/>
      <c r="O48" s="27"/>
      <c r="P48" s="28"/>
      <c r="Q48" s="9"/>
      <c r="R48" s="12">
        <f t="shared" si="9"/>
        <v>42148</v>
      </c>
      <c r="S48" s="47">
        <f t="shared" si="9"/>
        <v>42149</v>
      </c>
      <c r="T48" s="8">
        <f t="shared" si="9"/>
        <v>42150</v>
      </c>
      <c r="U48" s="8">
        <f t="shared" si="9"/>
        <v>42151</v>
      </c>
      <c r="V48" s="8">
        <f t="shared" si="9"/>
        <v>42152</v>
      </c>
      <c r="W48" s="53">
        <f t="shared" si="9"/>
        <v>42153</v>
      </c>
      <c r="X48" s="13">
        <f t="shared" si="9"/>
        <v>42154</v>
      </c>
      <c r="AA48" s="19"/>
    </row>
    <row r="49" spans="2:27" s="2" customFormat="1" ht="11">
      <c r="B49" s="12">
        <f t="shared" si="8"/>
        <v>41973</v>
      </c>
      <c r="C49" s="8" t="str">
        <f t="shared" si="8"/>
        <v/>
      </c>
      <c r="D49" s="8" t="str">
        <f t="shared" si="8"/>
        <v/>
      </c>
      <c r="E49" s="8" t="str">
        <f t="shared" si="8"/>
        <v/>
      </c>
      <c r="F49" s="8" t="str">
        <f t="shared" si="8"/>
        <v/>
      </c>
      <c r="G49" s="8" t="str">
        <f t="shared" si="8"/>
        <v/>
      </c>
      <c r="H49" s="13" t="str">
        <f t="shared" si="8"/>
        <v/>
      </c>
      <c r="I49" s="9"/>
      <c r="J49" s="26"/>
      <c r="K49" s="27"/>
      <c r="L49" s="27"/>
      <c r="M49" s="27"/>
      <c r="N49" s="27"/>
      <c r="O49" s="27"/>
      <c r="P49" s="28"/>
      <c r="Q49" s="9"/>
      <c r="R49" s="12">
        <f t="shared" si="9"/>
        <v>42155</v>
      </c>
      <c r="S49" s="8" t="str">
        <f t="shared" si="9"/>
        <v/>
      </c>
      <c r="T49" s="8" t="str">
        <f t="shared" si="9"/>
        <v/>
      </c>
      <c r="U49" s="8" t="str">
        <f t="shared" si="9"/>
        <v/>
      </c>
      <c r="V49" s="8" t="str">
        <f t="shared" si="9"/>
        <v/>
      </c>
      <c r="W49" s="8" t="str">
        <f t="shared" si="9"/>
        <v/>
      </c>
      <c r="X49" s="13" t="str">
        <f t="shared" si="9"/>
        <v/>
      </c>
      <c r="AA49" s="19"/>
    </row>
    <row r="50" spans="2:27" s="2" customFormat="1" ht="11">
      <c r="B50" s="60">
        <f>DATE(YEAR(B42+35),MONTH(B42+35),1)</f>
        <v>41974</v>
      </c>
      <c r="C50" s="61"/>
      <c r="D50" s="61"/>
      <c r="E50" s="61"/>
      <c r="F50" s="61"/>
      <c r="G50" s="61"/>
      <c r="H50" s="62"/>
      <c r="I50" s="9"/>
      <c r="J50" s="26"/>
      <c r="K50" s="27"/>
      <c r="L50" s="27"/>
      <c r="M50" s="27"/>
      <c r="N50" s="27"/>
      <c r="O50" s="27"/>
      <c r="P50" s="28"/>
      <c r="Q50" s="9"/>
      <c r="R50" s="60">
        <f>DATE(YEAR(R42+35),MONTH(R42+35),1)</f>
        <v>42156</v>
      </c>
      <c r="S50" s="61"/>
      <c r="T50" s="61"/>
      <c r="U50" s="61"/>
      <c r="V50" s="61"/>
      <c r="W50" s="61"/>
      <c r="X50" s="62"/>
      <c r="AA50" s="19"/>
    </row>
    <row r="51" spans="2:27" s="2" customFormat="1" ht="11">
      <c r="B51" s="5" t="str">
        <f>IF(startday=1,INDEX(weekDayNames,1),INDEX(weekDayNames,2))</f>
        <v>S</v>
      </c>
      <c r="C51" s="21" t="str">
        <f>IF(startday=1,INDEX(weekDayNames,2),INDEX(weekDayNames,3))</f>
        <v>M</v>
      </c>
      <c r="D51" s="21" t="str">
        <f>IF(startday=1,INDEX(weekDayNames,3),INDEX(weekDayNames,4))</f>
        <v>T</v>
      </c>
      <c r="E51" s="21" t="str">
        <f>IF(startday=1,INDEX(weekDayNames,4),INDEX(weekDayNames,5))</f>
        <v>W</v>
      </c>
      <c r="F51" s="21" t="str">
        <f>IF(startday=1,INDEX(weekDayNames,5),INDEX(weekDayNames,6))</f>
        <v>T</v>
      </c>
      <c r="G51" s="21" t="str">
        <f>IF(startday=1,INDEX(weekDayNames,6),INDEX(weekDayNames,7))</f>
        <v>F</v>
      </c>
      <c r="H51" s="6" t="str">
        <f>IF(startday=1,INDEX(weekDayNames,7),INDEX(weekDayNames,1))</f>
        <v>S</v>
      </c>
      <c r="I51" s="9"/>
      <c r="J51" s="26"/>
      <c r="K51" s="27"/>
      <c r="L51" s="27"/>
      <c r="M51" s="27"/>
      <c r="N51" s="27"/>
      <c r="O51" s="27"/>
      <c r="P51" s="28"/>
      <c r="Q51" s="9"/>
      <c r="R51" s="5" t="str">
        <f>IF(startday=1,INDEX(weekDayNames,1),INDEX(weekDayNames,2))</f>
        <v>S</v>
      </c>
      <c r="S51" s="21" t="str">
        <f>IF(startday=1,INDEX(weekDayNames,2),INDEX(weekDayNames,3))</f>
        <v>M</v>
      </c>
      <c r="T51" s="21" t="str">
        <f>IF(startday=1,INDEX(weekDayNames,3),INDEX(weekDayNames,4))</f>
        <v>T</v>
      </c>
      <c r="U51" s="21" t="str">
        <f>IF(startday=1,INDEX(weekDayNames,4),INDEX(weekDayNames,5))</f>
        <v>W</v>
      </c>
      <c r="V51" s="21" t="str">
        <f>IF(startday=1,INDEX(weekDayNames,5),INDEX(weekDayNames,6))</f>
        <v>T</v>
      </c>
      <c r="W51" s="21" t="str">
        <f>IF(startday=1,INDEX(weekDayNames,6),INDEX(weekDayNames,7))</f>
        <v>F</v>
      </c>
      <c r="X51" s="6" t="str">
        <f>IF(startday=1,INDEX(weekDayNames,7),INDEX(weekDayNames,1))</f>
        <v>S</v>
      </c>
      <c r="AA51" s="19"/>
    </row>
    <row r="52" spans="2:27" s="2" customFormat="1" ht="11">
      <c r="B52" s="12" t="str">
        <f t="shared" ref="B52:H57" si="10">IF(MONTH($B$50)&lt;&gt;MONTH($B$50-WEEKDAY($B$50,startday)+(ROW(B52)-ROW($B$52))*7+(COLUMN(B52)-COLUMN($B$52)+1)),"",$B$50-WEEKDAY($B$50,startday)+(ROW(B52)-ROW($B$52))*7+(COLUMN(B52)-COLUMN($B$52)+1))</f>
        <v/>
      </c>
      <c r="C52" s="8">
        <f t="shared" si="10"/>
        <v>41974</v>
      </c>
      <c r="D52" s="8">
        <f t="shared" si="10"/>
        <v>41975</v>
      </c>
      <c r="E52" s="8">
        <f t="shared" si="10"/>
        <v>41976</v>
      </c>
      <c r="F52" s="8">
        <f t="shared" si="10"/>
        <v>41977</v>
      </c>
      <c r="G52" s="8">
        <f t="shared" si="10"/>
        <v>41978</v>
      </c>
      <c r="H52" s="13">
        <f t="shared" si="10"/>
        <v>41979</v>
      </c>
      <c r="I52" s="9"/>
      <c r="J52" s="26"/>
      <c r="K52" s="27"/>
      <c r="L52" s="27"/>
      <c r="M52" s="27"/>
      <c r="N52" s="27"/>
      <c r="O52" s="27"/>
      <c r="P52" s="28"/>
      <c r="Q52" s="9"/>
      <c r="R52" s="12" t="str">
        <f t="shared" ref="R52:X57" si="11">IF(MONTH($R$50)&lt;&gt;MONTH($R$50-WEEKDAY($R$50,startday)+(ROW(R52)-ROW($R$52))*7+(COLUMN(R52)-COLUMN($R$52)+1)),"",$R$50-WEEKDAY($R$50,startday)+(ROW(R52)-ROW($R$52))*7+(COLUMN(R52)-COLUMN($R$52)+1))</f>
        <v/>
      </c>
      <c r="S52" s="8">
        <f t="shared" si="11"/>
        <v>42156</v>
      </c>
      <c r="T52" s="8">
        <f t="shared" si="11"/>
        <v>42157</v>
      </c>
      <c r="U52" s="8">
        <f t="shared" si="11"/>
        <v>42158</v>
      </c>
      <c r="V52" s="8">
        <f t="shared" si="11"/>
        <v>42159</v>
      </c>
      <c r="W52" s="53">
        <f t="shared" si="11"/>
        <v>42160</v>
      </c>
      <c r="X52" s="13">
        <f t="shared" si="11"/>
        <v>42161</v>
      </c>
      <c r="AA52" s="19"/>
    </row>
    <row r="53" spans="2:27" s="2" customFormat="1" ht="11">
      <c r="B53" s="12">
        <f t="shared" si="10"/>
        <v>41980</v>
      </c>
      <c r="C53" s="8">
        <f t="shared" si="10"/>
        <v>41981</v>
      </c>
      <c r="D53" s="8">
        <f t="shared" si="10"/>
        <v>41982</v>
      </c>
      <c r="E53" s="8">
        <f t="shared" si="10"/>
        <v>41983</v>
      </c>
      <c r="F53" s="8">
        <f t="shared" si="10"/>
        <v>41984</v>
      </c>
      <c r="G53" s="8">
        <f t="shared" si="10"/>
        <v>41985</v>
      </c>
      <c r="H53" s="13">
        <f t="shared" si="10"/>
        <v>41986</v>
      </c>
      <c r="I53" s="9"/>
      <c r="J53" s="26"/>
      <c r="K53" s="27"/>
      <c r="L53" s="27"/>
      <c r="M53" s="27"/>
      <c r="N53" s="27"/>
      <c r="O53" s="27"/>
      <c r="P53" s="28"/>
      <c r="Q53" s="9"/>
      <c r="R53" s="12">
        <f t="shared" si="11"/>
        <v>42162</v>
      </c>
      <c r="S53" s="8">
        <f t="shared" si="11"/>
        <v>42163</v>
      </c>
      <c r="T53" s="8">
        <f t="shared" si="11"/>
        <v>42164</v>
      </c>
      <c r="U53" s="8">
        <f t="shared" si="11"/>
        <v>42165</v>
      </c>
      <c r="V53" s="8">
        <f t="shared" si="11"/>
        <v>42166</v>
      </c>
      <c r="W53" s="8">
        <f t="shared" si="11"/>
        <v>42167</v>
      </c>
      <c r="X53" s="13">
        <f t="shared" si="11"/>
        <v>42168</v>
      </c>
      <c r="AA53" s="19"/>
    </row>
    <row r="54" spans="2:27" s="2" customFormat="1" ht="11">
      <c r="B54" s="12">
        <f t="shared" si="10"/>
        <v>41987</v>
      </c>
      <c r="C54" s="8">
        <f t="shared" si="10"/>
        <v>41988</v>
      </c>
      <c r="D54" s="8">
        <f t="shared" si="10"/>
        <v>41989</v>
      </c>
      <c r="E54" s="8">
        <f t="shared" si="10"/>
        <v>41990</v>
      </c>
      <c r="F54" s="8">
        <f t="shared" si="10"/>
        <v>41991</v>
      </c>
      <c r="G54" s="8">
        <f t="shared" si="10"/>
        <v>41992</v>
      </c>
      <c r="H54" s="13">
        <f t="shared" si="10"/>
        <v>41993</v>
      </c>
      <c r="I54" s="9"/>
      <c r="J54" s="26"/>
      <c r="K54" s="27"/>
      <c r="L54" s="27"/>
      <c r="M54" s="27"/>
      <c r="N54" s="27"/>
      <c r="O54" s="27"/>
      <c r="P54" s="28"/>
      <c r="Q54" s="9"/>
      <c r="R54" s="12">
        <f t="shared" si="11"/>
        <v>42169</v>
      </c>
      <c r="S54" s="8">
        <f t="shared" si="11"/>
        <v>42170</v>
      </c>
      <c r="T54" s="8">
        <f t="shared" si="11"/>
        <v>42171</v>
      </c>
      <c r="U54" s="8">
        <f t="shared" si="11"/>
        <v>42172</v>
      </c>
      <c r="V54" s="8">
        <f t="shared" si="11"/>
        <v>42173</v>
      </c>
      <c r="W54" s="8">
        <f t="shared" si="11"/>
        <v>42174</v>
      </c>
      <c r="X54" s="13">
        <f t="shared" si="11"/>
        <v>42175</v>
      </c>
      <c r="AA54" s="19"/>
    </row>
    <row r="55" spans="2:27" s="2" customFormat="1" ht="11">
      <c r="B55" s="12">
        <f t="shared" si="10"/>
        <v>41994</v>
      </c>
      <c r="C55" s="47">
        <f t="shared" si="10"/>
        <v>41995</v>
      </c>
      <c r="D55" s="47">
        <f t="shared" si="10"/>
        <v>41996</v>
      </c>
      <c r="E55" s="47">
        <f t="shared" si="10"/>
        <v>41997</v>
      </c>
      <c r="F55" s="47">
        <f t="shared" si="10"/>
        <v>41998</v>
      </c>
      <c r="G55" s="47">
        <f t="shared" si="10"/>
        <v>41999</v>
      </c>
      <c r="H55" s="13">
        <f t="shared" si="10"/>
        <v>42000</v>
      </c>
      <c r="I55" s="9"/>
      <c r="J55" s="26"/>
      <c r="K55" s="27"/>
      <c r="L55" s="27"/>
      <c r="M55" s="27"/>
      <c r="N55" s="27"/>
      <c r="O55" s="27"/>
      <c r="P55" s="28"/>
      <c r="Q55" s="9"/>
      <c r="R55" s="12">
        <f t="shared" si="11"/>
        <v>42176</v>
      </c>
      <c r="S55" s="8">
        <f t="shared" si="11"/>
        <v>42177</v>
      </c>
      <c r="T55" s="8">
        <f t="shared" si="11"/>
        <v>42178</v>
      </c>
      <c r="U55" s="8">
        <f t="shared" si="11"/>
        <v>42179</v>
      </c>
      <c r="V55" s="8">
        <f t="shared" si="11"/>
        <v>42180</v>
      </c>
      <c r="W55" s="8">
        <f t="shared" si="11"/>
        <v>42181</v>
      </c>
      <c r="X55" s="13">
        <f t="shared" si="11"/>
        <v>42182</v>
      </c>
      <c r="AA55" s="19"/>
    </row>
    <row r="56" spans="2:27" s="2" customFormat="1" ht="11">
      <c r="B56" s="12">
        <f t="shared" si="10"/>
        <v>42001</v>
      </c>
      <c r="C56" s="47">
        <f t="shared" si="10"/>
        <v>42002</v>
      </c>
      <c r="D56" s="47">
        <f t="shared" si="10"/>
        <v>42003</v>
      </c>
      <c r="E56" s="47">
        <f t="shared" si="10"/>
        <v>42004</v>
      </c>
      <c r="F56" s="8" t="str">
        <f t="shared" si="10"/>
        <v/>
      </c>
      <c r="G56" s="8" t="str">
        <f t="shared" si="10"/>
        <v/>
      </c>
      <c r="H56" s="13" t="str">
        <f t="shared" si="10"/>
        <v/>
      </c>
      <c r="I56" s="9"/>
      <c r="J56" s="26"/>
      <c r="K56" s="27"/>
      <c r="L56" s="27"/>
      <c r="M56" s="27"/>
      <c r="N56" s="27"/>
      <c r="O56" s="27"/>
      <c r="P56" s="28"/>
      <c r="Q56" s="9"/>
      <c r="R56" s="12">
        <f t="shared" si="11"/>
        <v>42183</v>
      </c>
      <c r="S56" s="8">
        <f t="shared" si="11"/>
        <v>42184</v>
      </c>
      <c r="T56" s="8">
        <f t="shared" si="11"/>
        <v>42185</v>
      </c>
      <c r="U56" s="8" t="str">
        <f t="shared" si="11"/>
        <v/>
      </c>
      <c r="V56" s="8" t="str">
        <f t="shared" si="11"/>
        <v/>
      </c>
      <c r="W56" s="8" t="str">
        <f t="shared" si="11"/>
        <v/>
      </c>
      <c r="X56" s="13" t="str">
        <f t="shared" si="11"/>
        <v/>
      </c>
      <c r="AA56" s="19"/>
    </row>
    <row r="57" spans="2:27" s="2" customFormat="1" ht="11">
      <c r="B57" s="14" t="str">
        <f t="shared" si="10"/>
        <v/>
      </c>
      <c r="C57" s="15" t="str">
        <f t="shared" si="10"/>
        <v/>
      </c>
      <c r="D57" s="15" t="str">
        <f t="shared" si="10"/>
        <v/>
      </c>
      <c r="E57" s="15" t="str">
        <f t="shared" si="10"/>
        <v/>
      </c>
      <c r="F57" s="15" t="str">
        <f t="shared" si="10"/>
        <v/>
      </c>
      <c r="G57" s="15" t="str">
        <f t="shared" si="10"/>
        <v/>
      </c>
      <c r="H57" s="16" t="str">
        <f t="shared" si="10"/>
        <v/>
      </c>
      <c r="I57" s="10"/>
      <c r="J57" s="26"/>
      <c r="K57" s="27"/>
      <c r="L57" s="27"/>
      <c r="M57" s="27"/>
      <c r="N57" s="27"/>
      <c r="O57" s="27"/>
      <c r="P57" s="28"/>
      <c r="Q57" s="10"/>
      <c r="R57" s="14" t="str">
        <f t="shared" si="11"/>
        <v/>
      </c>
      <c r="S57" s="15" t="str">
        <f t="shared" si="11"/>
        <v/>
      </c>
      <c r="T57" s="15" t="str">
        <f t="shared" si="11"/>
        <v/>
      </c>
      <c r="U57" s="15" t="str">
        <f t="shared" si="11"/>
        <v/>
      </c>
      <c r="V57" s="15" t="str">
        <f t="shared" si="11"/>
        <v/>
      </c>
      <c r="W57" s="15" t="str">
        <f t="shared" si="11"/>
        <v/>
      </c>
      <c r="X57" s="16" t="str">
        <f t="shared" si="11"/>
        <v/>
      </c>
      <c r="AA57" s="19"/>
    </row>
    <row r="58" spans="2:27" s="2" customFormat="1" ht="11">
      <c r="AA58" s="19"/>
    </row>
    <row r="59" spans="2:27" s="2" customFormat="1" ht="11"/>
    <row r="60" spans="2:27" s="2" customFormat="1" ht="11"/>
    <row r="61" spans="2:27" s="2" customFormat="1" ht="11"/>
    <row r="62" spans="2:27" s="2" customFormat="1" ht="11"/>
    <row r="63" spans="2:27" s="2" customFormat="1" ht="11"/>
    <row r="64" spans="2:27" s="2" customFormat="1" ht="11"/>
    <row r="65" spans="27:27" s="2" customFormat="1" ht="11"/>
    <row r="66" spans="27:27" s="2" customFormat="1" ht="11"/>
    <row r="67" spans="27:27" s="2" customFormat="1" ht="11"/>
    <row r="68" spans="27:27" s="2" customFormat="1" ht="11"/>
    <row r="69" spans="27:27">
      <c r="AA69"/>
    </row>
  </sheetData>
  <mergeCells count="27">
    <mergeCell ref="A2:M2"/>
    <mergeCell ref="D4:E4"/>
    <mergeCell ref="AA5:AA8"/>
    <mergeCell ref="R50:X50"/>
    <mergeCell ref="B18:H18"/>
    <mergeCell ref="B50:H50"/>
    <mergeCell ref="R18:X18"/>
    <mergeCell ref="B26:H26"/>
    <mergeCell ref="R34:X34"/>
    <mergeCell ref="R42:X42"/>
    <mergeCell ref="AA39:AA40"/>
    <mergeCell ref="AA10:AA14"/>
    <mergeCell ref="AA15:AA18"/>
    <mergeCell ref="AA24:AA28"/>
    <mergeCell ref="B10:H10"/>
    <mergeCell ref="B42:H42"/>
    <mergeCell ref="R10:X10"/>
    <mergeCell ref="B9:X9"/>
    <mergeCell ref="J10:P10"/>
    <mergeCell ref="J11:P11"/>
    <mergeCell ref="J12:P12"/>
    <mergeCell ref="B34:H34"/>
    <mergeCell ref="J13:P13"/>
    <mergeCell ref="J14:P14"/>
    <mergeCell ref="AA21:AA23"/>
    <mergeCell ref="AA30:AA35"/>
    <mergeCell ref="R26:X26"/>
  </mergeCells>
  <phoneticPr fontId="0" type="noConversion"/>
  <printOptions horizontalCentered="1"/>
  <pageMargins left="0.25" right="0.25" top="0.35" bottom="0.35" header="0.25" footer="0.25"/>
  <pageSetup orientation="portrait"/>
  <headerFooter alignWithMargins="0">
    <oddFooter>&amp;L&amp;8&amp;K00-049Calendar Templates by Vertex42.com&amp;R&amp;8&amp;K00-049http://www.vertex42.com/calendars/school-calendar.html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YearlyCalendar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Calendar Template</dc:title>
  <dc:creator>Vertex42.com</dc:creator>
  <dc:description>(c) 2013 Vertex42 LLC. All Rights Reserved.</dc:description>
  <cp:lastModifiedBy>Jessica Venezia</cp:lastModifiedBy>
  <cp:lastPrinted>2014-06-01T15:17:09Z</cp:lastPrinted>
  <dcterms:created xsi:type="dcterms:W3CDTF">2004-08-16T18:44:14Z</dcterms:created>
  <dcterms:modified xsi:type="dcterms:W3CDTF">2015-02-19T01:07:30Z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 Vertex42 LLC</vt:lpwstr>
  </property>
  <property fmtid="{D5CDD505-2E9C-101B-9397-08002B2CF9AE}" pid="3" name="Version">
    <vt:lpwstr>1.0.0</vt:lpwstr>
  </property>
</Properties>
</file>