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yto pc1\Documents\Bart Fischer\3. Marketing\Webcontent\Week40 Vijf-tips-cellen-tellen\Final5\"/>
    </mc:Choice>
  </mc:AlternateContent>
  <bookViews>
    <workbookView xWindow="0" yWindow="0" windowWidth="17625" windowHeight="10845" activeTab="2"/>
  </bookViews>
  <sheets>
    <sheet name="Overview" sheetId="2" r:id="rId1"/>
    <sheet name="1. WellPlate Info" sheetId="3" r:id="rId2"/>
    <sheet name="2. Cell Count." sheetId="4" r:id="rId3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F9" i="4"/>
  <c r="D9" i="4"/>
</calcChain>
</file>

<file path=xl/sharedStrings.xml><?xml version="1.0" encoding="utf-8"?>
<sst xmlns="http://schemas.openxmlformats.org/spreadsheetml/2006/main" count="82" uniqueCount="79">
  <si>
    <t>*10^</t>
  </si>
  <si>
    <t>cell/mL</t>
  </si>
  <si>
    <t>Type</t>
  </si>
  <si>
    <t>Row/Colums</t>
  </si>
  <si>
    <t>6 Well</t>
  </si>
  <si>
    <t>12 Well</t>
  </si>
  <si>
    <t>2 * 3</t>
  </si>
  <si>
    <t>3 * 4</t>
  </si>
  <si>
    <t>4 * 6</t>
  </si>
  <si>
    <t>6 * 8</t>
  </si>
  <si>
    <t>8 * 12</t>
  </si>
  <si>
    <t>16 * 24</t>
  </si>
  <si>
    <t>Well Diameter</t>
  </si>
  <si>
    <t>2.0 cm2</t>
  </si>
  <si>
    <t>3.7 cm2</t>
  </si>
  <si>
    <t>0.031 - 0.056 cm2</t>
  </si>
  <si>
    <t>0.95 cm2</t>
  </si>
  <si>
    <t>0.35 cm2</t>
  </si>
  <si>
    <t>9.5 cm2</t>
  </si>
  <si>
    <t>34.8 mm</t>
  </si>
  <si>
    <t>22.1 mm</t>
  </si>
  <si>
    <t>15.6 mm</t>
  </si>
  <si>
    <t>11.0 mm</t>
  </si>
  <si>
    <t>6.4 mm</t>
  </si>
  <si>
    <t>2.7 mm</t>
  </si>
  <si>
    <t>1.2 mm</t>
  </si>
  <si>
    <r>
      <t xml:space="preserve">12.5 </t>
    </r>
    <r>
      <rPr>
        <sz val="11"/>
        <color theme="1"/>
        <rFont val="Calibri"/>
        <family val="2"/>
      </rPr>
      <t>µl</t>
    </r>
  </si>
  <si>
    <t>112 µl</t>
  </si>
  <si>
    <t>350 µl</t>
  </si>
  <si>
    <t>1,6 mL</t>
  </si>
  <si>
    <t>16.8 mL</t>
  </si>
  <si>
    <t>6.9 mL</t>
  </si>
  <si>
    <t>3.4 mL</t>
  </si>
  <si>
    <t>24 Well</t>
  </si>
  <si>
    <t>48 Well</t>
  </si>
  <si>
    <t>96 Well</t>
  </si>
  <si>
    <t>384 Well</t>
  </si>
  <si>
    <t>1536 Well</t>
  </si>
  <si>
    <t>Max Volume</t>
  </si>
  <si>
    <t>Work Volume</t>
  </si>
  <si>
    <t>1.9 - 2.9 mL</t>
  </si>
  <si>
    <t>0.8 - 1.1 mL</t>
  </si>
  <si>
    <t>0.4 - 0.6 mL</t>
  </si>
  <si>
    <t>0.2 - 0.3 mL</t>
  </si>
  <si>
    <t>100 - 200 µl</t>
  </si>
  <si>
    <t>25 - 50 µl</t>
  </si>
  <si>
    <t>5 - 10 µl</t>
  </si>
  <si>
    <t>T-25</t>
  </si>
  <si>
    <t>T-75</t>
  </si>
  <si>
    <t>T-150</t>
  </si>
  <si>
    <t>T-175</t>
  </si>
  <si>
    <t>T-225</t>
  </si>
  <si>
    <t>25 cm2</t>
  </si>
  <si>
    <t>75 cm2</t>
  </si>
  <si>
    <t>150 cm2</t>
  </si>
  <si>
    <t>175 cm2</t>
  </si>
  <si>
    <t>225 cm2</t>
  </si>
  <si>
    <t>Work Area</t>
  </si>
  <si>
    <t>Well Work Area</t>
  </si>
  <si>
    <t>5 - 7.5 mL</t>
  </si>
  <si>
    <t>15 - 22.5 mL</t>
  </si>
  <si>
    <t>30 - 45 mL</t>
  </si>
  <si>
    <t>35 - 52.5 mL</t>
  </si>
  <si>
    <t>45 - 67.5 mL</t>
  </si>
  <si>
    <t>0.011 -0.023 cm2</t>
  </si>
  <si>
    <t>32*48</t>
  </si>
  <si>
    <t># of chambers counted:</t>
  </si>
  <si>
    <t>total amount of cells counted:</t>
  </si>
  <si>
    <t>Cell Concentration:</t>
  </si>
  <si>
    <t>cells</t>
  </si>
  <si>
    <t>Counting Chamber Formulae</t>
  </si>
  <si>
    <t>1. General Well Plate Information</t>
  </si>
  <si>
    <t>Provided by Cytomate.</t>
  </si>
  <si>
    <t>General information for commonly used wellplates</t>
  </si>
  <si>
    <t>General information for commonly used culture flasks</t>
  </si>
  <si>
    <t>*CytoSMART is not responsible for consequences arising from the application of the results obtained from this template.</t>
  </si>
  <si>
    <t>This template provides quick references and calculators.*</t>
  </si>
  <si>
    <t xml:space="preserve">2. Cell Counting </t>
  </si>
  <si>
    <r>
      <t>1 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square counting (eg </t>
    </r>
    <r>
      <rPr>
        <sz val="11"/>
        <color rgb="FF00B0F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box)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</si>
</sst>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auto="1"/>
      </right>
      <top/>
      <bottom style="thin">
        <color indexed="64"/>
      </bottom>
      <diagonal/>
    </border>
    <border>
      <left style="dashDot">
        <color auto="1"/>
      </left>
      <right style="dashDot">
        <color auto="1"/>
      </right>
      <top/>
      <bottom style="thin">
        <color indexed="64"/>
      </bottom>
      <diagonal/>
    </border>
    <border>
      <left style="dashDot">
        <color auto="1"/>
      </left>
      <right/>
      <top/>
      <bottom style="thin">
        <color indexed="64"/>
      </bottom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Dot">
        <color auto="1"/>
      </right>
      <top/>
      <bottom style="thin">
        <color indexed="64"/>
      </bottom>
      <diagonal/>
    </border>
    <border>
      <left style="thin">
        <color indexed="64"/>
      </left>
      <right style="dashDot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dashDot">
        <color auto="1"/>
      </left>
      <right style="thin">
        <color indexed="64"/>
      </right>
      <top/>
      <bottom style="thin">
        <color indexed="64"/>
      </bottom>
      <diagonal/>
    </border>
    <border>
      <left style="dashDot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0" xfId="0" applyFont="1" applyBorder="1"/>
    <xf numFmtId="2" fontId="0" fillId="3" borderId="1" xfId="0" applyNumberFormat="1" applyFill="1" applyBorder="1" applyProtection="1">
      <protection hidden="1"/>
    </xf>
    <xf numFmtId="0" fontId="0" fillId="3" borderId="8" xfId="0" applyFill="1" applyBorder="1" applyAlignment="1" applyProtection="1">
      <alignment horizontal="center" vertical="top"/>
      <protection hidden="1"/>
    </xf>
    <xf numFmtId="0" fontId="0" fillId="0" borderId="0" xfId="0" applyProtection="1"/>
    <xf numFmtId="0" fontId="0" fillId="0" borderId="8" xfId="0" applyBorder="1" applyProtection="1"/>
    <xf numFmtId="0" fontId="4" fillId="0" borderId="0" xfId="0" applyFont="1"/>
    <xf numFmtId="0" fontId="5" fillId="0" borderId="0" xfId="0" applyFont="1"/>
    <xf numFmtId="0" fontId="0" fillId="0" borderId="9" xfId="0" applyBorder="1"/>
    <xf numFmtId="0" fontId="0" fillId="0" borderId="0" xfId="0" applyBorder="1"/>
    <xf numFmtId="0" fontId="2" fillId="0" borderId="10" xfId="0" applyFont="1" applyBorder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2" fillId="0" borderId="13" xfId="0" applyFont="1" applyBorder="1"/>
    <xf numFmtId="0" fontId="0" fillId="0" borderId="14" xfId="0" applyBorder="1"/>
    <xf numFmtId="0" fontId="0" fillId="2" borderId="14" xfId="0" applyFill="1" applyBorder="1"/>
    <xf numFmtId="0" fontId="0" fillId="0" borderId="0" xfId="0" applyFill="1" applyBorder="1" applyProtection="1"/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0" fillId="0" borderId="0" xfId="0" applyFill="1" applyBorder="1" applyProtection="1">
      <protection hidden="1"/>
    </xf>
    <xf numFmtId="0" fontId="5" fillId="0" borderId="0" xfId="0" applyFont="1" applyProtection="1"/>
    <xf numFmtId="0" fontId="6" fillId="0" borderId="0" xfId="0" applyFont="1" applyAlignment="1"/>
    <xf numFmtId="0" fontId="6" fillId="0" borderId="9" xfId="0" applyFont="1" applyBorder="1" applyAlignment="1"/>
    <xf numFmtId="0" fontId="6" fillId="0" borderId="0" xfId="0" applyFont="1" applyBorder="1" applyAlignment="1"/>
    <xf numFmtId="3" fontId="0" fillId="3" borderId="1" xfId="0" applyNumberFormat="1" applyFill="1" applyBorder="1" applyProtection="1">
      <protection hidden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4" borderId="8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3</xdr:row>
      <xdr:rowOff>53443</xdr:rowOff>
    </xdr:from>
    <xdr:to>
      <xdr:col>8</xdr:col>
      <xdr:colOff>400050</xdr:colOff>
      <xdr:row>7</xdr:row>
      <xdr:rowOff>83756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701143"/>
          <a:ext cx="790575" cy="792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405850</xdr:colOff>
      <xdr:row>12</xdr:row>
      <xdr:rowOff>8282</xdr:rowOff>
    </xdr:from>
    <xdr:to>
      <xdr:col>6</xdr:col>
      <xdr:colOff>629481</xdr:colOff>
      <xdr:row>16</xdr:row>
      <xdr:rowOff>115956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01589" y="2294282"/>
          <a:ext cx="3163957" cy="869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en-US" sz="1100"/>
            <a:t>General remarks:</a:t>
          </a:r>
        </a:p>
        <a:p>
          <a:pPr lvl="0" algn="l"/>
          <a:endParaRPr lang="en-US" sz="1100"/>
        </a:p>
        <a:p>
          <a:pPr lvl="0" algn="l"/>
          <a:r>
            <a:rPr lang="en-US" sz="1100">
              <a:solidFill>
                <a:schemeClr val="accent1">
                  <a:lumMod val="75000"/>
                </a:schemeClr>
              </a:solidFill>
            </a:rPr>
            <a:t>Blue</a:t>
          </a:r>
          <a:r>
            <a:rPr lang="en-US" sz="1100"/>
            <a:t> cells</a:t>
          </a:r>
          <a:r>
            <a:rPr lang="en-US" sz="1100" baseline="0"/>
            <a:t> are required data provided by user. </a:t>
          </a:r>
          <a:r>
            <a:rPr lang="en-US" sz="1100" baseline="0">
              <a:solidFill>
                <a:schemeClr val="accent6">
                  <a:lumMod val="75000"/>
                </a:schemeClr>
              </a:solidFill>
            </a:rPr>
            <a:t>Green</a:t>
          </a:r>
          <a:r>
            <a:rPr lang="en-US" sz="1100" baseline="0"/>
            <a:t> cells are then calcuted results.</a:t>
          </a:r>
          <a:endParaRPr lang="en-US" sz="1100"/>
        </a:p>
      </xdr:txBody>
    </xdr:sp>
    <xdr:clientData/>
  </xdr:twoCellAnchor>
  <xdr:twoCellAnchor editAs="oneCell">
    <xdr:from>
      <xdr:col>8</xdr:col>
      <xdr:colOff>231916</xdr:colOff>
      <xdr:row>1</xdr:row>
      <xdr:rowOff>49707</xdr:rowOff>
    </xdr:from>
    <xdr:to>
      <xdr:col>13</xdr:col>
      <xdr:colOff>518080</xdr:colOff>
      <xdr:row>18</xdr:row>
      <xdr:rowOff>839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6"/>
        <a:stretch/>
      </xdr:blipFill>
      <xdr:spPr>
        <a:xfrm>
          <a:off x="5259459" y="240207"/>
          <a:ext cx="3764860" cy="3209510"/>
        </a:xfrm>
        <a:prstGeom prst="rect">
          <a:avLst/>
        </a:prstGeom>
      </xdr:spPr>
    </xdr:pic>
    <xdr:clientData/>
  </xdr:twoCellAnchor>
  <xdr:twoCellAnchor>
    <xdr:from>
      <xdr:col>8</xdr:col>
      <xdr:colOff>446849</xdr:colOff>
      <xdr:row>12</xdr:row>
      <xdr:rowOff>107881</xdr:rowOff>
    </xdr:from>
    <xdr:to>
      <xdr:col>10</xdr:col>
      <xdr:colOff>55910</xdr:colOff>
      <xdr:row>17</xdr:row>
      <xdr:rowOff>69781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5474392" y="2402164"/>
          <a:ext cx="1000540" cy="914400"/>
        </a:xfrm>
        <a:prstGeom prst="rect">
          <a:avLst/>
        </a:prstGeom>
        <a:solidFill>
          <a:srgbClr val="5B9BD5">
            <a:alpha val="40000"/>
          </a:srgbClr>
        </a:solidFill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434011</xdr:colOff>
      <xdr:row>1</xdr:row>
      <xdr:rowOff>149295</xdr:rowOff>
    </xdr:from>
    <xdr:to>
      <xdr:col>10</xdr:col>
      <xdr:colOff>43072</xdr:colOff>
      <xdr:row>6</xdr:row>
      <xdr:rowOff>111195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5461554" y="339795"/>
          <a:ext cx="1000540" cy="914400"/>
        </a:xfrm>
        <a:prstGeom prst="rect">
          <a:avLst/>
        </a:prstGeom>
        <a:solidFill>
          <a:srgbClr val="5B9BD5">
            <a:alpha val="40000"/>
          </a:srgbClr>
        </a:solidFill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XFD1048576"/>
    </sheetView>
  </sheetViews>
  <sheetFormatPr defaultColWidth="0" defaultRowHeight="15" zeroHeight="1" x14ac:dyDescent="0.25"/>
  <cols>
    <col min="1" max="1" width="9" customWidth="1"/>
    <col min="2" max="2" width="9.125" customWidth="1"/>
    <col min="3" max="10" width="9" customWidth="1"/>
    <col min="11" max="16384" width="9" hidden="1"/>
  </cols>
  <sheetData>
    <row r="1" spans="2:8" x14ac:dyDescent="0.25"/>
    <row r="2" spans="2:8" ht="21" x14ac:dyDescent="0.35">
      <c r="B2" s="16" t="s">
        <v>76</v>
      </c>
    </row>
    <row r="3" spans="2:8" x14ac:dyDescent="0.25"/>
    <row r="4" spans="2:8" x14ac:dyDescent="0.25">
      <c r="B4" t="s">
        <v>71</v>
      </c>
    </row>
    <row r="5" spans="2:8" x14ac:dyDescent="0.25">
      <c r="B5" t="s">
        <v>77</v>
      </c>
    </row>
    <row r="6" spans="2:8" x14ac:dyDescent="0.25"/>
    <row r="7" spans="2:8" x14ac:dyDescent="0.25"/>
    <row r="8" spans="2:8" x14ac:dyDescent="0.25"/>
    <row r="9" spans="2:8" x14ac:dyDescent="0.25">
      <c r="H9" t="s">
        <v>72</v>
      </c>
    </row>
    <row r="10" spans="2:8" x14ac:dyDescent="0.25"/>
    <row r="11" spans="2:8" x14ac:dyDescent="0.25"/>
    <row r="12" spans="2:8" x14ac:dyDescent="0.25">
      <c r="B12" s="15" t="s">
        <v>75</v>
      </c>
    </row>
    <row r="13" spans="2:8" x14ac:dyDescent="0.25"/>
    <row r="14" spans="2:8" hidden="1" x14ac:dyDescent="0.25"/>
    <row r="15" spans="2:8" hidden="1" x14ac:dyDescent="0.25"/>
    <row r="16" spans="2:8" hidden="1" x14ac:dyDescent="0.25"/>
    <row r="17" hidden="1" x14ac:dyDescent="0.25"/>
  </sheetData>
  <sheetProtection algorithmName="SHA-512" hashValue="WjTSYjMJkB8VLd9D1zKzxRs2I9bK59VS/4yNIb8COx3FDwA1GONvpzsCRtwQS5la9Q8dDhp/dlthU2UzifO2Vw==" saltValue="0/gjcphVVXDX8EYuOeEz7Q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1"/>
  <sheetViews>
    <sheetView workbookViewId="0">
      <selection activeCell="K11" sqref="K11"/>
    </sheetView>
  </sheetViews>
  <sheetFormatPr defaultColWidth="0" defaultRowHeight="15" zeroHeight="1" x14ac:dyDescent="0.25"/>
  <cols>
    <col min="1" max="1" width="9.125" customWidth="1"/>
    <col min="2" max="2" width="12.25" bestFit="1" customWidth="1"/>
    <col min="3" max="3" width="14.375" customWidth="1"/>
    <col min="4" max="4" width="16.625" customWidth="1"/>
    <col min="5" max="5" width="13.25" bestFit="1" customWidth="1"/>
    <col min="6" max="6" width="12.125" style="22" bestFit="1" customWidth="1"/>
    <col min="7" max="7" width="2.75" customWidth="1"/>
    <col min="8" max="8" width="6.125" customWidth="1"/>
    <col min="9" max="9" width="11.625" customWidth="1"/>
    <col min="10" max="10" width="13.25" bestFit="1" customWidth="1"/>
    <col min="11" max="11" width="29" customWidth="1"/>
    <col min="12" max="12" width="3.875" customWidth="1"/>
    <col min="13" max="16383" width="9.125" hidden="1"/>
    <col min="16384" max="16384" width="3" hidden="1" customWidth="1"/>
  </cols>
  <sheetData>
    <row r="1" spans="1:12" ht="18.75" x14ac:dyDescent="0.3">
      <c r="A1" s="31"/>
      <c r="B1" s="35" t="s">
        <v>73</v>
      </c>
      <c r="C1" s="35"/>
      <c r="D1" s="35"/>
      <c r="E1" s="35"/>
      <c r="H1" s="32"/>
      <c r="I1" s="36" t="s">
        <v>74</v>
      </c>
      <c r="J1" s="36"/>
      <c r="K1" s="36"/>
      <c r="L1" s="33"/>
    </row>
    <row r="2" spans="1:12" x14ac:dyDescent="0.25">
      <c r="H2" s="17"/>
      <c r="I2" s="18"/>
      <c r="J2" s="18"/>
      <c r="K2" s="18"/>
      <c r="L2" s="18"/>
    </row>
    <row r="3" spans="1:12" x14ac:dyDescent="0.25">
      <c r="A3" s="1" t="s">
        <v>2</v>
      </c>
      <c r="B3" s="2" t="s">
        <v>3</v>
      </c>
      <c r="C3" s="2" t="s">
        <v>12</v>
      </c>
      <c r="D3" s="2" t="s">
        <v>58</v>
      </c>
      <c r="E3" s="2" t="s">
        <v>39</v>
      </c>
      <c r="F3" s="23" t="s">
        <v>38</v>
      </c>
      <c r="G3" s="10"/>
      <c r="H3" s="19" t="s">
        <v>2</v>
      </c>
      <c r="I3" s="2" t="s">
        <v>57</v>
      </c>
      <c r="J3" s="3" t="s">
        <v>39</v>
      </c>
      <c r="K3" s="10"/>
      <c r="L3" s="18"/>
    </row>
    <row r="4" spans="1:12" x14ac:dyDescent="0.25">
      <c r="A4" s="4" t="s">
        <v>4</v>
      </c>
      <c r="B4" s="5" t="s">
        <v>6</v>
      </c>
      <c r="C4" s="5" t="s">
        <v>19</v>
      </c>
      <c r="D4" s="5" t="s">
        <v>18</v>
      </c>
      <c r="E4" s="5" t="s">
        <v>40</v>
      </c>
      <c r="F4" s="24" t="s">
        <v>30</v>
      </c>
      <c r="H4" s="20" t="s">
        <v>47</v>
      </c>
      <c r="I4" s="5" t="s">
        <v>52</v>
      </c>
      <c r="J4" s="6" t="s">
        <v>59</v>
      </c>
      <c r="K4" s="18"/>
      <c r="L4" s="18"/>
    </row>
    <row r="5" spans="1:12" x14ac:dyDescent="0.25">
      <c r="A5" s="7" t="s">
        <v>5</v>
      </c>
      <c r="B5" s="8" t="s">
        <v>7</v>
      </c>
      <c r="C5" s="8" t="s">
        <v>20</v>
      </c>
      <c r="D5" s="8" t="s">
        <v>14</v>
      </c>
      <c r="E5" s="8" t="s">
        <v>41</v>
      </c>
      <c r="F5" s="25" t="s">
        <v>31</v>
      </c>
      <c r="H5" s="21" t="s">
        <v>48</v>
      </c>
      <c r="I5" s="8" t="s">
        <v>53</v>
      </c>
      <c r="J5" s="9" t="s">
        <v>60</v>
      </c>
      <c r="K5" s="18"/>
      <c r="L5" s="18"/>
    </row>
    <row r="6" spans="1:12" x14ac:dyDescent="0.25">
      <c r="A6" s="4" t="s">
        <v>33</v>
      </c>
      <c r="B6" s="5" t="s">
        <v>8</v>
      </c>
      <c r="C6" s="5" t="s">
        <v>21</v>
      </c>
      <c r="D6" s="5" t="s">
        <v>13</v>
      </c>
      <c r="E6" s="5" t="s">
        <v>42</v>
      </c>
      <c r="F6" s="24" t="s">
        <v>32</v>
      </c>
      <c r="H6" s="20" t="s">
        <v>49</v>
      </c>
      <c r="I6" s="5" t="s">
        <v>54</v>
      </c>
      <c r="J6" s="6" t="s">
        <v>61</v>
      </c>
      <c r="K6" s="18"/>
      <c r="L6" s="18"/>
    </row>
    <row r="7" spans="1:12" x14ac:dyDescent="0.25">
      <c r="A7" s="7" t="s">
        <v>34</v>
      </c>
      <c r="B7" s="8" t="s">
        <v>9</v>
      </c>
      <c r="C7" s="8" t="s">
        <v>22</v>
      </c>
      <c r="D7" s="8" t="s">
        <v>16</v>
      </c>
      <c r="E7" s="8" t="s">
        <v>43</v>
      </c>
      <c r="F7" s="25" t="s">
        <v>29</v>
      </c>
      <c r="H7" s="21" t="s">
        <v>50</v>
      </c>
      <c r="I7" s="8" t="s">
        <v>55</v>
      </c>
      <c r="J7" s="9" t="s">
        <v>62</v>
      </c>
      <c r="K7" s="18"/>
      <c r="L7" s="18"/>
    </row>
    <row r="8" spans="1:12" x14ac:dyDescent="0.25">
      <c r="A8" s="4" t="s">
        <v>35</v>
      </c>
      <c r="B8" s="5" t="s">
        <v>10</v>
      </c>
      <c r="C8" s="5" t="s">
        <v>23</v>
      </c>
      <c r="D8" s="5" t="s">
        <v>17</v>
      </c>
      <c r="E8" s="5" t="s">
        <v>44</v>
      </c>
      <c r="F8" s="24" t="s">
        <v>28</v>
      </c>
      <c r="H8" s="20" t="s">
        <v>51</v>
      </c>
      <c r="I8" s="5" t="s">
        <v>56</v>
      </c>
      <c r="J8" s="6" t="s">
        <v>63</v>
      </c>
      <c r="K8" s="18"/>
      <c r="L8" s="18"/>
    </row>
    <row r="9" spans="1:12" x14ac:dyDescent="0.25">
      <c r="A9" s="7" t="s">
        <v>36</v>
      </c>
      <c r="B9" s="8" t="s">
        <v>11</v>
      </c>
      <c r="C9" s="8" t="s">
        <v>24</v>
      </c>
      <c r="D9" s="8" t="s">
        <v>15</v>
      </c>
      <c r="E9" s="8" t="s">
        <v>45</v>
      </c>
      <c r="F9" s="25" t="s">
        <v>27</v>
      </c>
      <c r="H9" s="17"/>
      <c r="I9" s="18"/>
      <c r="J9" s="18"/>
      <c r="K9" s="18"/>
      <c r="L9" s="18"/>
    </row>
    <row r="10" spans="1:12" x14ac:dyDescent="0.25">
      <c r="A10" s="4" t="s">
        <v>37</v>
      </c>
      <c r="B10" s="5" t="s">
        <v>65</v>
      </c>
      <c r="C10" s="5" t="s">
        <v>25</v>
      </c>
      <c r="D10" s="5" t="s">
        <v>64</v>
      </c>
      <c r="E10" s="5" t="s">
        <v>46</v>
      </c>
      <c r="F10" s="24" t="s">
        <v>26</v>
      </c>
      <c r="H10" s="17"/>
      <c r="I10" s="18"/>
      <c r="J10" s="18"/>
      <c r="K10" s="18"/>
      <c r="L10" s="18"/>
    </row>
    <row r="11" spans="1:12" x14ac:dyDescent="0.25">
      <c r="H11" s="17"/>
      <c r="I11" s="18"/>
      <c r="J11" s="18"/>
      <c r="K11" s="18"/>
      <c r="L11" s="18"/>
    </row>
  </sheetData>
  <sheetProtection algorithmName="SHA-512" hashValue="Ksj1iyl+q5moIt68/jsK9lCUtErvLYSvL6cmlhknZLSrJTumjro8SzJu4gWZm8LhxUgWKIaH8Tbr5n3hxeUrsg==" saltValue="Kts9e7Lm1UHD/NeGXbAEtQ==" spinCount="100000" sheet="1" objects="1" scenarios="1"/>
  <mergeCells count="2">
    <mergeCell ref="B1:E1"/>
    <mergeCell ref="I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Normal="100" workbookViewId="0">
      <selection activeCell="B8" sqref="B8"/>
    </sheetView>
  </sheetViews>
  <sheetFormatPr defaultColWidth="0" defaultRowHeight="15" zeroHeight="1" x14ac:dyDescent="0.25"/>
  <cols>
    <col min="1" max="4" width="9.125" style="13" customWidth="1"/>
    <col min="5" max="5" width="5.25" style="13" customWidth="1"/>
    <col min="6" max="6" width="6" style="13" customWidth="1"/>
    <col min="7" max="14" width="9.125" style="13" customWidth="1"/>
    <col min="15" max="16384" width="9.125" style="13" hidden="1"/>
  </cols>
  <sheetData>
    <row r="1" spans="1:8" ht="21" x14ac:dyDescent="0.35">
      <c r="C1" s="30" t="s">
        <v>70</v>
      </c>
    </row>
    <row r="2" spans="1:8" x14ac:dyDescent="0.25"/>
    <row r="3" spans="1:8" ht="17.25" x14ac:dyDescent="0.25">
      <c r="B3" s="13" t="s">
        <v>78</v>
      </c>
    </row>
    <row r="4" spans="1:8" x14ac:dyDescent="0.25"/>
    <row r="5" spans="1:8" x14ac:dyDescent="0.25">
      <c r="B5" s="39" t="s">
        <v>66</v>
      </c>
      <c r="C5" s="39"/>
      <c r="D5" s="39"/>
      <c r="E5" s="40">
        <v>0</v>
      </c>
      <c r="F5" s="40"/>
      <c r="G5" s="14"/>
    </row>
    <row r="6" spans="1:8" x14ac:dyDescent="0.25">
      <c r="B6" s="39" t="s">
        <v>67</v>
      </c>
      <c r="C6" s="39"/>
      <c r="D6" s="39"/>
      <c r="E6" s="40">
        <v>0</v>
      </c>
      <c r="F6" s="40"/>
      <c r="G6" s="14" t="s">
        <v>69</v>
      </c>
    </row>
    <row r="7" spans="1:8" x14ac:dyDescent="0.25"/>
    <row r="8" spans="1:8" x14ac:dyDescent="0.25"/>
    <row r="9" spans="1:8" x14ac:dyDescent="0.25">
      <c r="B9" s="13" t="s">
        <v>68</v>
      </c>
      <c r="D9" s="11">
        <f>IFERROR((E6/E5)*10^4/(10^(ROUNDDOWN(LOG10((E6/E5)*10^4),0))), 0)</f>
        <v>0</v>
      </c>
      <c r="E9" s="14" t="s">
        <v>0</v>
      </c>
      <c r="F9" s="12">
        <f>IFERROR(ROUNDDOWN(LOG10((E6/E5)*10^4),0),0)</f>
        <v>0</v>
      </c>
      <c r="G9" s="14" t="s">
        <v>1</v>
      </c>
    </row>
    <row r="10" spans="1:8" x14ac:dyDescent="0.25">
      <c r="D10" s="34">
        <f>IFERROR(E6/E5*10^4,0)</f>
        <v>0</v>
      </c>
      <c r="E10" s="14" t="s">
        <v>1</v>
      </c>
      <c r="F10" s="14"/>
      <c r="G10" s="14"/>
    </row>
    <row r="11" spans="1:8" x14ac:dyDescent="0.25"/>
    <row r="12" spans="1:8" x14ac:dyDescent="0.25">
      <c r="A12" s="26"/>
      <c r="B12" s="26"/>
      <c r="C12" s="26"/>
      <c r="D12" s="26"/>
      <c r="E12" s="26"/>
      <c r="F12" s="26"/>
      <c r="G12" s="26"/>
      <c r="H12" s="26"/>
    </row>
    <row r="13" spans="1:8" x14ac:dyDescent="0.25">
      <c r="A13" s="26"/>
      <c r="B13" s="26"/>
      <c r="C13" s="26"/>
      <c r="D13" s="26"/>
      <c r="E13" s="26"/>
      <c r="F13" s="26"/>
      <c r="G13" s="26"/>
      <c r="H13" s="26"/>
    </row>
    <row r="14" spans="1:8" x14ac:dyDescent="0.25">
      <c r="A14" s="26"/>
      <c r="B14" s="26"/>
      <c r="C14" s="26"/>
      <c r="D14" s="26"/>
      <c r="E14" s="26"/>
      <c r="F14" s="26"/>
      <c r="G14" s="26"/>
      <c r="H14" s="26"/>
    </row>
    <row r="15" spans="1:8" x14ac:dyDescent="0.25">
      <c r="A15" s="26"/>
      <c r="B15" s="37"/>
      <c r="C15" s="37"/>
      <c r="D15" s="37"/>
      <c r="E15" s="38"/>
      <c r="F15" s="38"/>
      <c r="G15" s="26"/>
      <c r="H15" s="26"/>
    </row>
    <row r="16" spans="1:8" x14ac:dyDescent="0.25">
      <c r="A16" s="26"/>
      <c r="B16" s="37"/>
      <c r="C16" s="37"/>
      <c r="D16" s="37"/>
      <c r="E16" s="38"/>
      <c r="F16" s="38"/>
      <c r="G16" s="26"/>
      <c r="H16" s="26"/>
    </row>
    <row r="17" spans="1:13" x14ac:dyDescent="0.25">
      <c r="A17" s="26"/>
      <c r="B17" s="26"/>
      <c r="C17" s="26"/>
      <c r="D17" s="26"/>
      <c r="E17" s="26"/>
      <c r="F17" s="26"/>
      <c r="G17" s="26"/>
      <c r="H17" s="26"/>
    </row>
    <row r="18" spans="1:13" x14ac:dyDescent="0.25">
      <c r="A18" s="26"/>
      <c r="B18" s="26"/>
      <c r="C18" s="26"/>
      <c r="D18" s="26"/>
      <c r="E18" s="26"/>
      <c r="F18" s="26"/>
      <c r="G18" s="26"/>
      <c r="H18" s="26"/>
    </row>
    <row r="19" spans="1:13" x14ac:dyDescent="0.25">
      <c r="A19" s="26"/>
      <c r="B19" s="26"/>
      <c r="C19" s="26"/>
      <c r="D19" s="27"/>
      <c r="E19" s="26"/>
      <c r="F19" s="28"/>
      <c r="G19" s="26"/>
      <c r="H19" s="26"/>
      <c r="J19" s="26"/>
      <c r="K19" s="26"/>
      <c r="L19" s="26"/>
      <c r="M19" s="26"/>
    </row>
    <row r="20" spans="1:13" x14ac:dyDescent="0.25">
      <c r="A20" s="26"/>
      <c r="B20" s="26"/>
      <c r="C20" s="26"/>
      <c r="D20" s="29"/>
      <c r="E20" s="26"/>
      <c r="F20" s="26"/>
      <c r="G20" s="26"/>
      <c r="H20" s="26"/>
      <c r="J20" s="26"/>
      <c r="K20" s="26"/>
      <c r="L20" s="26"/>
      <c r="M20" s="26"/>
    </row>
    <row r="21" spans="1:13" hidden="1" x14ac:dyDescent="0.25">
      <c r="A21" s="26"/>
      <c r="B21" s="26"/>
      <c r="C21" s="26"/>
      <c r="D21" s="29"/>
      <c r="E21" s="26"/>
      <c r="F21" s="26"/>
      <c r="G21" s="26"/>
      <c r="H21" s="26"/>
      <c r="J21" s="26"/>
      <c r="K21" s="26"/>
      <c r="L21" s="26"/>
      <c r="M21" s="26"/>
    </row>
    <row r="22" spans="1:13" hidden="1" x14ac:dyDescent="0.25">
      <c r="A22" s="26"/>
      <c r="B22" s="26"/>
      <c r="C22" s="26"/>
      <c r="D22" s="26"/>
      <c r="E22" s="26"/>
      <c r="F22" s="26"/>
      <c r="G22" s="26"/>
      <c r="H22" s="26"/>
      <c r="J22" s="26"/>
      <c r="K22" s="26"/>
      <c r="L22" s="26"/>
      <c r="M22" s="26"/>
    </row>
    <row r="23" spans="1:13" hidden="1" x14ac:dyDescent="0.25">
      <c r="A23" s="26"/>
      <c r="B23" s="26"/>
      <c r="C23" s="26"/>
      <c r="D23" s="26"/>
      <c r="E23" s="26"/>
      <c r="F23" s="26"/>
      <c r="G23" s="26"/>
      <c r="H23" s="26"/>
      <c r="J23" s="26"/>
      <c r="K23" s="26"/>
      <c r="L23" s="26"/>
      <c r="M23" s="26"/>
    </row>
    <row r="24" spans="1:13" hidden="1" x14ac:dyDescent="0.25">
      <c r="A24" s="26"/>
      <c r="B24" s="26"/>
      <c r="C24" s="26"/>
      <c r="D24" s="26"/>
      <c r="E24" s="26"/>
      <c r="F24" s="26"/>
      <c r="G24" s="26"/>
      <c r="H24" s="26"/>
      <c r="J24" s="26"/>
      <c r="K24" s="26"/>
      <c r="L24" s="26"/>
      <c r="M24" s="26"/>
    </row>
    <row r="25" spans="1:13" hidden="1" x14ac:dyDescent="0.25">
      <c r="A25" s="26"/>
      <c r="B25" s="37"/>
      <c r="C25" s="37"/>
      <c r="D25" s="37"/>
      <c r="E25" s="38"/>
      <c r="F25" s="38"/>
      <c r="G25" s="26"/>
      <c r="H25" s="26"/>
      <c r="J25" s="26"/>
      <c r="K25" s="26"/>
      <c r="L25" s="26"/>
      <c r="M25" s="26"/>
    </row>
    <row r="26" spans="1:13" hidden="1" x14ac:dyDescent="0.25">
      <c r="A26" s="26"/>
      <c r="B26" s="37"/>
      <c r="C26" s="37"/>
      <c r="D26" s="37"/>
      <c r="E26" s="38"/>
      <c r="F26" s="38"/>
      <c r="G26" s="26"/>
      <c r="H26" s="26"/>
      <c r="J26" s="26"/>
      <c r="K26" s="26"/>
      <c r="L26" s="26"/>
      <c r="M26" s="26"/>
    </row>
    <row r="27" spans="1:13" hidden="1" x14ac:dyDescent="0.25">
      <c r="A27" s="26"/>
      <c r="B27" s="26"/>
      <c r="C27" s="26"/>
      <c r="D27" s="26"/>
      <c r="E27" s="26"/>
      <c r="F27" s="26"/>
      <c r="G27" s="26"/>
      <c r="H27" s="26"/>
    </row>
    <row r="28" spans="1:13" hidden="1" x14ac:dyDescent="0.25">
      <c r="A28" s="26"/>
      <c r="B28" s="26"/>
      <c r="C28" s="26"/>
      <c r="D28" s="26"/>
      <c r="E28" s="26"/>
      <c r="F28" s="26"/>
      <c r="G28" s="26"/>
      <c r="H28" s="26"/>
    </row>
    <row r="29" spans="1:13" hidden="1" x14ac:dyDescent="0.25">
      <c r="A29" s="26"/>
      <c r="B29" s="26"/>
      <c r="C29" s="26"/>
      <c r="D29" s="27"/>
      <c r="E29" s="26"/>
      <c r="F29" s="28"/>
      <c r="G29" s="26"/>
      <c r="H29" s="26"/>
    </row>
    <row r="30" spans="1:13" hidden="1" x14ac:dyDescent="0.25">
      <c r="A30" s="26"/>
      <c r="B30" s="26"/>
      <c r="C30" s="26"/>
      <c r="D30" s="29"/>
      <c r="E30" s="26"/>
      <c r="F30" s="26"/>
      <c r="G30" s="26"/>
      <c r="H30" s="26"/>
    </row>
    <row r="31" spans="1:13" hidden="1" x14ac:dyDescent="0.25">
      <c r="A31" s="26"/>
      <c r="B31" s="26"/>
      <c r="C31" s="26"/>
      <c r="D31" s="26"/>
      <c r="E31" s="26"/>
      <c r="F31" s="26"/>
      <c r="G31" s="26"/>
      <c r="H31" s="26"/>
    </row>
  </sheetData>
  <sheetProtection algorithmName="SHA-512" hashValue="MZbWg6wWdP8NL4ljSXkvTqyhJsdKjBeHFFjxOPgjHnzRhaeugnhVnE/pEcaquT2GNt41f75/1Xp7AROeMZI+CQ==" saltValue="jMRFOAWHjFlW1Hu3NGOqfw==" spinCount="100000" sheet="1" formatCells="0"/>
  <mergeCells count="12">
    <mergeCell ref="B5:D5"/>
    <mergeCell ref="B6:D6"/>
    <mergeCell ref="E6:F6"/>
    <mergeCell ref="E5:F5"/>
    <mergeCell ref="B15:D15"/>
    <mergeCell ref="E15:F15"/>
    <mergeCell ref="B16:D16"/>
    <mergeCell ref="E16:F16"/>
    <mergeCell ref="B25:D25"/>
    <mergeCell ref="E25:F25"/>
    <mergeCell ref="B26:D26"/>
    <mergeCell ref="E26:F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1. WellPlate Info</vt:lpstr>
      <vt:lpstr>2. Cell Count.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Cyto pc1</dc:creator>
  <cp:lastModifiedBy>Cyto pc1</cp:lastModifiedBy>
  <dcterms:created xsi:type="dcterms:W3CDTF">2016-07-18T14:22:25Z</dcterms:created>
  <dcterms:modified xsi:type="dcterms:W3CDTF">2016-10-28T10:06:11Z</dcterms:modified>
</cp:coreProperties>
</file>