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-32020" yWindow="-1240" windowWidth="24420" windowHeight="13480" activeTab="1"/>
  </bookViews>
  <sheets>
    <sheet name="Instructions" sheetId="8" r:id="rId1"/>
    <sheet name="Raw data" sheetId="1" r:id="rId2"/>
  </sheets>
  <externalReferences>
    <externalReference r:id="rId3"/>
  </externalReferences>
  <definedNames>
    <definedName name="ProductList">[1]!ByProduct[Product]</definedName>
    <definedName name="SalesTax">'[1]Answer 2007-2013'!$B$4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G8" i="1"/>
  <c r="G7" i="1"/>
  <c r="G6" i="1"/>
  <c r="D16" i="1"/>
  <c r="E16" i="1"/>
  <c r="D8" i="1"/>
  <c r="E8" i="1"/>
  <c r="D6" i="1"/>
  <c r="E6" i="1"/>
  <c r="D7" i="1"/>
  <c r="E7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5" i="1"/>
  <c r="E5" i="1"/>
  <c r="I10" i="1"/>
  <c r="G9" i="1"/>
</calcChain>
</file>

<file path=xl/sharedStrings.xml><?xml version="1.0" encoding="utf-8"?>
<sst xmlns="http://schemas.openxmlformats.org/spreadsheetml/2006/main" count="38" uniqueCount="26">
  <si>
    <t>Sales analysis</t>
  </si>
  <si>
    <t>Date</t>
  </si>
  <si>
    <t>Product</t>
  </si>
  <si>
    <t>Net value</t>
  </si>
  <si>
    <t>Car</t>
  </si>
  <si>
    <t>Boat</t>
  </si>
  <si>
    <t>Train</t>
  </si>
  <si>
    <t>Trian</t>
  </si>
  <si>
    <t>5% Sales</t>
  </si>
  <si>
    <t>Tax</t>
  </si>
  <si>
    <t>Gross</t>
  </si>
  <si>
    <t>Value</t>
  </si>
  <si>
    <t>Qtr 1</t>
  </si>
  <si>
    <t>Qtr 2</t>
  </si>
  <si>
    <t>Qtr 3</t>
  </si>
  <si>
    <t>Qtr 4</t>
  </si>
  <si>
    <t>Total</t>
  </si>
  <si>
    <t>220</t>
  </si>
  <si>
    <t>Net by period</t>
  </si>
  <si>
    <t>Net by product</t>
  </si>
  <si>
    <t>1. Copy the 'Original' sheet onto a new sheet on this work book and name it 'Corrections'</t>
  </si>
  <si>
    <t>2. Correct any errors on the sheet.</t>
  </si>
  <si>
    <t xml:space="preserve">3. Improve the design and usability of the overal file. Ensure the information is easy to understand. </t>
  </si>
  <si>
    <r>
      <rPr>
        <b/>
        <i/>
        <sz val="11"/>
        <color theme="1"/>
        <rFont val="Calibri"/>
      </rPr>
      <t>HINT:</t>
    </r>
    <r>
      <rPr>
        <i/>
        <sz val="11"/>
        <color theme="1"/>
        <rFont val="Calibri"/>
      </rPr>
      <t xml:space="preserve"> Although best practice would suggest an ideal answer would be spread across several sheets, for simplicity, please organise your suggested answer on a single sheet.</t>
    </r>
  </si>
  <si>
    <t>Instructions (est. time 15 minutes)</t>
  </si>
  <si>
    <t>4. Submit your answers by attaching them to an email to: support@excelwithbusiness.com. Please use the subject line: "EwB Competition - your name"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</si>
</sst>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sz val="11"/>
      <color rgb="FFA2BD90"/>
      <name val="Calibri"/>
      <family val="2"/>
    </font>
    <font>
      <sz val="15"/>
      <color theme="1"/>
      <name val="Calibri"/>
    </font>
    <font>
      <b/>
      <i/>
      <sz val="11"/>
      <color theme="1"/>
      <name val="Calibri"/>
    </font>
    <font>
      <i/>
      <sz val="11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2BD9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quotePrefix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etition%20-%20errors%20and%20answ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wer 2007-2013"/>
      <sheetName val="Answer 2003"/>
      <sheetName val="Errors"/>
    </sheetNames>
    <sheetDataSet>
      <sheetData sheetId="0">
        <row r="4">
          <cell r="B4">
            <v>0.05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7" sqref="B7"/>
    </sheetView>
  </sheetViews>
  <sheetFormatPr baseColWidth="10" defaultRowHeight="14" x14ac:dyDescent="0"/>
  <cols>
    <col min="1" max="9" width="18.5" customWidth="1"/>
  </cols>
  <sheetData>
    <row r="1" spans="1:9" ht="19" customHeight="1">
      <c r="A1" s="5"/>
      <c r="B1" s="6"/>
      <c r="C1" s="20" t="s">
        <v>24</v>
      </c>
      <c r="D1" s="20"/>
      <c r="E1" s="20"/>
      <c r="F1" s="20"/>
      <c r="G1" s="20"/>
      <c r="H1" s="6"/>
      <c r="I1" s="7"/>
    </row>
    <row r="2" spans="1:9" ht="14" customHeight="1">
      <c r="A2" s="8"/>
      <c r="B2" s="9"/>
      <c r="C2" s="10"/>
      <c r="D2" s="10"/>
      <c r="E2" s="10"/>
      <c r="F2" s="10"/>
      <c r="G2" s="10"/>
      <c r="H2" s="10"/>
      <c r="I2" s="11"/>
    </row>
    <row r="3" spans="1:9">
      <c r="A3" s="8"/>
      <c r="B3" s="10" t="s">
        <v>20</v>
      </c>
      <c r="C3" s="10"/>
      <c r="D3" s="10"/>
      <c r="E3" s="10"/>
      <c r="F3" s="10"/>
      <c r="G3" s="10"/>
      <c r="H3" s="10"/>
      <c r="I3" s="11"/>
    </row>
    <row r="4" spans="1:9">
      <c r="A4" s="8"/>
      <c r="B4" s="10" t="s">
        <v>21</v>
      </c>
      <c r="C4" s="13"/>
      <c r="D4" s="10"/>
      <c r="E4" s="10"/>
      <c r="F4" s="10"/>
      <c r="G4" s="10"/>
      <c r="H4" s="10"/>
      <c r="I4" s="11"/>
    </row>
    <row r="5" spans="1:9">
      <c r="A5" s="8"/>
      <c r="B5" s="10" t="s">
        <v>22</v>
      </c>
      <c r="C5" s="13"/>
      <c r="D5" s="10"/>
      <c r="E5" s="10"/>
      <c r="F5" s="10"/>
      <c r="G5" s="10"/>
      <c r="H5" s="10"/>
      <c r="I5" s="11"/>
    </row>
    <row r="6" spans="1:9">
      <c r="A6" s="8"/>
      <c r="B6" s="19" t="s">
        <v>23</v>
      </c>
      <c r="C6" s="19"/>
      <c r="D6" s="19"/>
      <c r="E6" s="19"/>
      <c r="F6" s="19"/>
      <c r="G6" s="19"/>
      <c r="H6" s="19"/>
      <c r="I6" s="18"/>
    </row>
    <row r="7" spans="1:9">
      <c r="A7" s="8"/>
      <c r="B7" s="10" t="s">
        <v>25</v>
      </c>
      <c r="C7" s="13"/>
      <c r="D7" s="10"/>
      <c r="E7" s="10"/>
      <c r="F7" s="10"/>
      <c r="G7" s="10"/>
      <c r="H7" s="10"/>
      <c r="I7" s="11"/>
    </row>
    <row r="8" spans="1:9">
      <c r="A8" s="8"/>
      <c r="B8" s="12"/>
      <c r="C8" s="13"/>
      <c r="D8" s="10"/>
      <c r="E8" s="10"/>
      <c r="F8" s="10"/>
      <c r="G8" s="10"/>
      <c r="H8" s="10"/>
      <c r="I8" s="11"/>
    </row>
    <row r="9" spans="1:9">
      <c r="A9" s="14"/>
      <c r="B9" s="15"/>
      <c r="C9" s="16"/>
      <c r="D9" s="15"/>
      <c r="E9" s="15"/>
      <c r="F9" s="15"/>
      <c r="G9" s="15"/>
      <c r="H9" s="15"/>
      <c r="I9" s="17"/>
    </row>
  </sheetData>
  <mergeCells count="2">
    <mergeCell ref="B6:H6"/>
    <mergeCell ref="C1:G1"/>
  </mergeCells>
  <conditionalFormatting sqref="B8">
    <cfRule type="iconSet" priority="1">
      <iconSet iconSet="4Rating" showValue="0">
        <cfvo type="percent" val="0"/>
        <cfvo type="num" val="2"/>
        <cfvo type="num" val="3"/>
        <cfvo type="num" val="4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G9" sqref="G9"/>
    </sheetView>
  </sheetViews>
  <sheetFormatPr baseColWidth="10" defaultColWidth="8.83203125" defaultRowHeight="14" x14ac:dyDescent="0"/>
  <cols>
    <col min="1" max="1" width="15.83203125" customWidth="1"/>
    <col min="6" max="6" width="15" style="2" customWidth="1"/>
  </cols>
  <sheetData>
    <row r="1" spans="1:9">
      <c r="A1" t="s">
        <v>0</v>
      </c>
    </row>
    <row r="3" spans="1:9">
      <c r="A3" t="s">
        <v>1</v>
      </c>
      <c r="B3" t="s">
        <v>2</v>
      </c>
      <c r="C3" t="s">
        <v>3</v>
      </c>
      <c r="D3" t="s">
        <v>8</v>
      </c>
      <c r="E3" t="s">
        <v>10</v>
      </c>
    </row>
    <row r="4" spans="1:9">
      <c r="D4" t="s">
        <v>9</v>
      </c>
      <c r="E4" t="s">
        <v>11</v>
      </c>
    </row>
    <row r="5" spans="1:9">
      <c r="A5" s="1">
        <v>42019</v>
      </c>
      <c r="B5" t="s">
        <v>5</v>
      </c>
      <c r="C5">
        <v>100</v>
      </c>
      <c r="D5">
        <f>C5*0.05</f>
        <v>5</v>
      </c>
      <c r="E5">
        <f>C5+D5</f>
        <v>105</v>
      </c>
      <c r="F5" s="2" t="s">
        <v>19</v>
      </c>
      <c r="H5" t="s">
        <v>18</v>
      </c>
    </row>
    <row r="6" spans="1:9">
      <c r="A6" s="1">
        <v>42022</v>
      </c>
      <c r="B6" t="s">
        <v>4</v>
      </c>
      <c r="C6">
        <v>120</v>
      </c>
      <c r="D6">
        <f t="shared" ref="D6:D15" si="0">C6*0.05</f>
        <v>6</v>
      </c>
      <c r="E6">
        <f t="shared" ref="E6:E16" si="1">C6+D6</f>
        <v>126</v>
      </c>
      <c r="F6" s="2" t="s">
        <v>5</v>
      </c>
      <c r="G6">
        <f>SUMIFS(C5:C16,B5:B16,"Boat")</f>
        <v>378</v>
      </c>
      <c r="H6" t="s">
        <v>12</v>
      </c>
      <c r="I6">
        <f>SUM(C5:C9)</f>
        <v>465</v>
      </c>
    </row>
    <row r="7" spans="1:9">
      <c r="A7" s="1">
        <v>42022</v>
      </c>
      <c r="B7" t="s">
        <v>6</v>
      </c>
      <c r="C7">
        <v>90</v>
      </c>
      <c r="D7">
        <f t="shared" si="0"/>
        <v>4.5</v>
      </c>
      <c r="E7">
        <f t="shared" si="1"/>
        <v>94.5</v>
      </c>
      <c r="F7" s="2" t="s">
        <v>4</v>
      </c>
      <c r="G7">
        <f>SUMIFS(C6:C17,B6:B17,"Train")</f>
        <v>285</v>
      </c>
      <c r="H7" t="s">
        <v>13</v>
      </c>
      <c r="I7">
        <f>SUM(C9:C11)</f>
        <v>170</v>
      </c>
    </row>
    <row r="8" spans="1:9">
      <c r="A8" s="1">
        <v>42079</v>
      </c>
      <c r="B8" t="s">
        <v>6</v>
      </c>
      <c r="C8">
        <v>85</v>
      </c>
      <c r="D8">
        <f>C8*0.055</f>
        <v>4.6749999999999998</v>
      </c>
      <c r="E8">
        <f t="shared" si="1"/>
        <v>89.674999999999997</v>
      </c>
      <c r="F8" s="2" t="s">
        <v>6</v>
      </c>
      <c r="G8">
        <f>SUMIFS(C7:C18,B7:B18,"Car")</f>
        <v>170</v>
      </c>
      <c r="H8" t="s">
        <v>14</v>
      </c>
      <c r="I8">
        <f>SUM(C12:C15)</f>
        <v>460</v>
      </c>
    </row>
    <row r="9" spans="1:9">
      <c r="A9" s="1">
        <v>42123</v>
      </c>
      <c r="B9" t="s">
        <v>4</v>
      </c>
      <c r="C9">
        <v>70</v>
      </c>
      <c r="D9">
        <f t="shared" si="0"/>
        <v>3.5</v>
      </c>
      <c r="E9">
        <f t="shared" si="1"/>
        <v>73.5</v>
      </c>
      <c r="F9" s="2" t="s">
        <v>16</v>
      </c>
      <c r="G9">
        <f ca="1">SUM(G6:G9)</f>
        <v>0</v>
      </c>
      <c r="H9" t="s">
        <v>15</v>
      </c>
      <c r="I9">
        <f>SUM(C16)</f>
        <v>128</v>
      </c>
    </row>
    <row r="10" spans="1:9">
      <c r="A10" s="1">
        <v>42141</v>
      </c>
      <c r="B10" t="s">
        <v>4</v>
      </c>
      <c r="C10" s="4" t="s">
        <v>17</v>
      </c>
      <c r="D10">
        <f t="shared" si="0"/>
        <v>11</v>
      </c>
      <c r="E10">
        <f t="shared" si="1"/>
        <v>231</v>
      </c>
      <c r="H10" t="s">
        <v>16</v>
      </c>
      <c r="I10">
        <f>SUM(I7:I9)</f>
        <v>758</v>
      </c>
    </row>
    <row r="11" spans="1:9">
      <c r="A11" s="1">
        <v>42170</v>
      </c>
      <c r="B11" t="s">
        <v>4</v>
      </c>
      <c r="C11">
        <v>100</v>
      </c>
      <c r="D11">
        <f t="shared" si="0"/>
        <v>5</v>
      </c>
      <c r="E11">
        <f t="shared" si="1"/>
        <v>105</v>
      </c>
    </row>
    <row r="12" spans="1:9">
      <c r="A12" s="1">
        <v>42194</v>
      </c>
      <c r="B12" t="s">
        <v>7</v>
      </c>
      <c r="C12">
        <v>200</v>
      </c>
      <c r="D12">
        <f t="shared" si="0"/>
        <v>10</v>
      </c>
      <c r="E12">
        <f t="shared" si="1"/>
        <v>210</v>
      </c>
    </row>
    <row r="13" spans="1:9">
      <c r="A13" s="1">
        <v>42201</v>
      </c>
      <c r="B13" t="s">
        <v>5</v>
      </c>
      <c r="C13">
        <v>80</v>
      </c>
      <c r="D13">
        <f t="shared" si="0"/>
        <v>4</v>
      </c>
      <c r="E13">
        <f t="shared" si="1"/>
        <v>84</v>
      </c>
    </row>
    <row r="14" spans="1:9">
      <c r="A14" s="1">
        <v>42257</v>
      </c>
      <c r="B14" t="s">
        <v>5</v>
      </c>
      <c r="C14">
        <v>70</v>
      </c>
      <c r="D14">
        <f t="shared" si="0"/>
        <v>3.5</v>
      </c>
      <c r="E14">
        <f t="shared" si="1"/>
        <v>73.5</v>
      </c>
    </row>
    <row r="15" spans="1:9">
      <c r="A15" s="1">
        <v>42272</v>
      </c>
      <c r="B15" t="s">
        <v>6</v>
      </c>
      <c r="C15">
        <v>110</v>
      </c>
      <c r="D15">
        <f t="shared" si="0"/>
        <v>5.5</v>
      </c>
      <c r="E15">
        <f t="shared" si="1"/>
        <v>115.5</v>
      </c>
    </row>
    <row r="16" spans="1:9">
      <c r="A16" s="1">
        <v>42281</v>
      </c>
      <c r="B16" t="s">
        <v>5</v>
      </c>
      <c r="C16">
        <v>128</v>
      </c>
      <c r="D16">
        <f>C16*0.06</f>
        <v>7.68</v>
      </c>
      <c r="E16">
        <f t="shared" si="1"/>
        <v>135.68</v>
      </c>
    </row>
    <row r="20" spans="13:13">
      <c r="M20" s="3"/>
    </row>
  </sheetData>
  <sortState ref="A4:E15">
    <sortCondition ref="A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simon_000</dc:creator>
  <cp:lastModifiedBy>Juan D'Achiardi</cp:lastModifiedBy>
  <dcterms:created xsi:type="dcterms:W3CDTF">2015-03-13T16:06:00Z</dcterms:created>
  <dcterms:modified xsi:type="dcterms:W3CDTF">2015-04-22T08:39:45Z</dcterms:modified>
</cp:coreProperties>
</file>