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860" yWindow="240" windowWidth="24960" windowHeight="20040" tabRatio="821" activeTab="0"/>
  </bookViews>
  <sheets>
    <sheet name="Homes" sheetId="1" r:id="rId1"/>
  </sheets>
  <definedNames/>
  <calcPr fullCalcOnLoad="1"/>
</workbook>
</file>

<file path=xl/sharedStrings.xml><?xml version="1.0" encoding="utf-8"?>
<sst xmlns="http://schemas.openxmlformats.org/spreadsheetml/2006/main" count="315" uniqueCount="194">
  <si>
    <t>Minimize Pollutants from Garage</t>
  </si>
  <si>
    <t>Exhaust Fan in Garage</t>
  </si>
  <si>
    <t>Credit 10.4</t>
  </si>
  <si>
    <t>Detached Garage or No Garage</t>
  </si>
  <si>
    <t>Basic Operations Trainings</t>
  </si>
  <si>
    <t>Public Awareness</t>
  </si>
  <si>
    <t>Off-Site Fabrication</t>
  </si>
  <si>
    <t>Enhanced Training</t>
  </si>
  <si>
    <t>Design Charrette</t>
  </si>
  <si>
    <t>Innovation 3</t>
  </si>
  <si>
    <t>Basic Community Resources</t>
  </si>
  <si>
    <t xml:space="preserve">Certified 45 to 59 points     Silver 60 to 74 points     Gold 75 to 89 points     Platinum 90 to 136 </t>
  </si>
  <si>
    <t>LEED for Homes 2008.2</t>
  </si>
  <si>
    <r>
      <t xml:space="preserve">Location &amp; Linkages </t>
    </r>
    <r>
      <rPr>
        <sz val="8"/>
        <rFont val="Trebuchet MS"/>
        <family val="2"/>
      </rPr>
      <t>(No Minimum Points Required)</t>
    </r>
  </si>
  <si>
    <r>
      <t xml:space="preserve">Sustainable Sites </t>
    </r>
    <r>
      <rPr>
        <sz val="8"/>
        <rFont val="Trebuchet MS"/>
        <family val="2"/>
      </rPr>
      <t>(Minimum of 5 Points Required)</t>
    </r>
  </si>
  <si>
    <r>
      <t xml:space="preserve">Water Efficiency </t>
    </r>
    <r>
      <rPr>
        <sz val="8"/>
        <rFont val="Trebuchet MS"/>
        <family val="2"/>
      </rPr>
      <t>(Minimum of 3 Points Required)</t>
    </r>
  </si>
  <si>
    <r>
      <t xml:space="preserve">Energy &amp; Atmosphere </t>
    </r>
    <r>
      <rPr>
        <b/>
        <sz val="10"/>
        <color indexed="10"/>
        <rFont val="Trebuchet MS"/>
        <family val="2"/>
      </rPr>
      <t>(Minimum of 13 Points for CZ 1-5 &amp; Min 9.5 Points for CZ 6-8 Required)</t>
    </r>
  </si>
  <si>
    <r>
      <t xml:space="preserve">Materials and Resources </t>
    </r>
    <r>
      <rPr>
        <sz val="8"/>
        <rFont val="Trebuchet MS"/>
        <family val="2"/>
      </rPr>
      <t>(Minimum of 2 Points Required)</t>
    </r>
  </si>
  <si>
    <r>
      <t xml:space="preserve">Indoor Environmental Quality </t>
    </r>
    <r>
      <rPr>
        <sz val="8"/>
        <rFont val="Trebuchet MS"/>
        <family val="2"/>
      </rPr>
      <t>(Minimum of 6 Points Required)</t>
    </r>
  </si>
  <si>
    <r>
      <t xml:space="preserve">Awareness &amp; Education </t>
    </r>
    <r>
      <rPr>
        <sz val="8"/>
        <rFont val="Trebuchet MS"/>
        <family val="2"/>
      </rPr>
      <t>(No Minimum Points Required)</t>
    </r>
  </si>
  <si>
    <r>
      <t xml:space="preserve">Innovation &amp; Design Process (ID) </t>
    </r>
    <r>
      <rPr>
        <sz val="8"/>
        <rFont val="Trebuchet MS"/>
        <family val="2"/>
      </rPr>
      <t>(No Minimum Points Required)</t>
    </r>
  </si>
  <si>
    <t>Limit Conventional Turf</t>
  </si>
  <si>
    <t>Credit 2.4</t>
  </si>
  <si>
    <t>Credit 2.5</t>
  </si>
  <si>
    <t>Drought-Tolerant Plants</t>
  </si>
  <si>
    <t>Reduce Overall Irrigation Demand by at Least 20%</t>
  </si>
  <si>
    <t>Credit 4.1</t>
  </si>
  <si>
    <t>Credit 4.3</t>
  </si>
  <si>
    <t>Permeable Lot</t>
  </si>
  <si>
    <t>Permanent Erosion Controls</t>
  </si>
  <si>
    <t>Management of Runoff from Roof</t>
  </si>
  <si>
    <t>Credit 6.1</t>
  </si>
  <si>
    <t>Credit 6.2</t>
  </si>
  <si>
    <t>Credit 6.3</t>
  </si>
  <si>
    <t>Moderate Density</t>
  </si>
  <si>
    <t>High Density</t>
  </si>
  <si>
    <t>Very High Density</t>
  </si>
  <si>
    <t>Credit 1.1</t>
  </si>
  <si>
    <t>Rainwater Harvesting System</t>
  </si>
  <si>
    <t>Graywater Reuse System</t>
  </si>
  <si>
    <t>Use of Municipal Recycled Water System</t>
  </si>
  <si>
    <t>Credit 2.1</t>
  </si>
  <si>
    <t>Frank Lloyd Wright Boulter House 1956 imaginary LEED Platinum Checklist</t>
  </si>
  <si>
    <t>Greatly Reduced Distribution Losses</t>
  </si>
  <si>
    <t>Minimal Distribution Losses</t>
  </si>
  <si>
    <t>Reduced Distribution Losses</t>
  </si>
  <si>
    <t>High-Efficiency HVAC</t>
  </si>
  <si>
    <t>Very High Efficiency HVAC</t>
  </si>
  <si>
    <t>Efficient Hot Water Distribution</t>
  </si>
  <si>
    <t>Pipe Insulation</t>
  </si>
  <si>
    <t>Efficient Domestic Hot Water</t>
  </si>
  <si>
    <t>Prereq 8.1</t>
  </si>
  <si>
    <t>ENERGY STAR Lights</t>
  </si>
  <si>
    <t>Credit 8.3</t>
  </si>
  <si>
    <t>Improved Lighting</t>
  </si>
  <si>
    <t>Advanced Lighting Package</t>
  </si>
  <si>
    <t>Credit 9.1</t>
  </si>
  <si>
    <t>Credit 9.2</t>
  </si>
  <si>
    <t>High-Efficiency Appliances</t>
  </si>
  <si>
    <t>Water-Efficient Clothes Washer</t>
  </si>
  <si>
    <t>Renewable Energy System</t>
  </si>
  <si>
    <t>Refrigerant Charge Test</t>
  </si>
  <si>
    <t>Appropriate HVAC Refrigerants</t>
  </si>
  <si>
    <t>Credit 11.2</t>
  </si>
  <si>
    <t>Framing Order Waste Factor Limit</t>
  </si>
  <si>
    <t>Detailed Framing Documents</t>
  </si>
  <si>
    <t>Detailed Cut List and Lumber Order</t>
  </si>
  <si>
    <t>Framing Efficiencies</t>
  </si>
  <si>
    <t>FSC Certified Tropical Wood</t>
  </si>
  <si>
    <t>Construction Waste Management Planning</t>
  </si>
  <si>
    <t>Construction Waste Reduction</t>
  </si>
  <si>
    <t>ENERGY STAR with Indoor Air Package</t>
  </si>
  <si>
    <t>Basic Combustion Venting Measures</t>
  </si>
  <si>
    <t>Enhanced Combustion Venting Measures</t>
  </si>
  <si>
    <t xml:space="preserve">Credit 1 </t>
  </si>
  <si>
    <t>Y</t>
  </si>
  <si>
    <t>Credit 2</t>
  </si>
  <si>
    <t>Credit 3</t>
  </si>
  <si>
    <t>Credit 4</t>
  </si>
  <si>
    <t>Credit 1</t>
  </si>
  <si>
    <t>Credit 5</t>
  </si>
  <si>
    <t>Total</t>
  </si>
  <si>
    <t xml:space="preserve">Possible Points:  </t>
  </si>
  <si>
    <t xml:space="preserve">Possible Points: </t>
  </si>
  <si>
    <t>Credit 6</t>
  </si>
  <si>
    <t>Credit 8</t>
  </si>
  <si>
    <t>N</t>
  </si>
  <si>
    <t>?</t>
  </si>
  <si>
    <t>Project Checklist</t>
  </si>
  <si>
    <t>Non-Toxic Pest Control</t>
  </si>
  <si>
    <t>PRESCRIPTIVE PATH</t>
  </si>
  <si>
    <t>Lighting</t>
  </si>
  <si>
    <t>Environmentally Preferable Products</t>
  </si>
  <si>
    <t>No Invasive Plants</t>
  </si>
  <si>
    <t>Credit 10</t>
  </si>
  <si>
    <t>PERFORMANCE PATH</t>
  </si>
  <si>
    <t>Required</t>
  </si>
  <si>
    <t>BOTH PATHS</t>
  </si>
  <si>
    <t>Durability Management</t>
  </si>
  <si>
    <t>Site Selection</t>
  </si>
  <si>
    <t>Preliminary Rating</t>
  </si>
  <si>
    <t>Basic outdoor Air Ventilation</t>
  </si>
  <si>
    <t>Third-Party Performance Testing</t>
  </si>
  <si>
    <t>Basic Local Exhaust</t>
  </si>
  <si>
    <t>Room-by-Room Load Calculations</t>
  </si>
  <si>
    <t>Room-by-Room Controls</t>
  </si>
  <si>
    <t>Multiple Zones</t>
  </si>
  <si>
    <t>Better Filters</t>
  </si>
  <si>
    <t>Best Filters</t>
  </si>
  <si>
    <t>Good Filters</t>
  </si>
  <si>
    <t>Credit 8.1</t>
  </si>
  <si>
    <t>Indoor Contaminant Control during Construction</t>
  </si>
  <si>
    <t>Preoccupancy Flush</t>
  </si>
  <si>
    <t>Radon-Resistant Construction in High-Risk Areas</t>
  </si>
  <si>
    <t>Radon-Resistant construction in Moderate-Risk Areas</t>
  </si>
  <si>
    <t>Credit 10.2</t>
  </si>
  <si>
    <t>Credit 10.3</t>
  </si>
  <si>
    <t>No HVAC in Garage</t>
  </si>
  <si>
    <t>Access to Open Space</t>
  </si>
  <si>
    <t>Local Heat Island Effect</t>
  </si>
  <si>
    <t>Prereq 1 .1</t>
  </si>
  <si>
    <t>Prereq 2.1</t>
  </si>
  <si>
    <t xml:space="preserve">Prereq 1.1 </t>
  </si>
  <si>
    <t>Prereq 3.1</t>
  </si>
  <si>
    <t>Prereq 2.2</t>
  </si>
  <si>
    <t>Prereq 4.1</t>
  </si>
  <si>
    <t>Prereq 5.1</t>
  </si>
  <si>
    <t>Prereq 6.1</t>
  </si>
  <si>
    <t>Domestic Hot Water Distribution System</t>
  </si>
  <si>
    <t>Domestic Hot water Pipe Insulation</t>
  </si>
  <si>
    <t>Credit 7.1</t>
  </si>
  <si>
    <t>Credit 7.2</t>
  </si>
  <si>
    <t>Prereq 11.1</t>
  </si>
  <si>
    <t>Credit 4.2</t>
  </si>
  <si>
    <t>Credit 5.2</t>
  </si>
  <si>
    <t>Credit 5.3</t>
  </si>
  <si>
    <t>Credit 8.2</t>
  </si>
  <si>
    <t>Enhanced Outdoor Air Ventilation</t>
  </si>
  <si>
    <t>Enhanced Local Exhaust</t>
  </si>
  <si>
    <t>Third-Party Testing</t>
  </si>
  <si>
    <t>Better Air Filters</t>
  </si>
  <si>
    <t>Credit 7.3</t>
  </si>
  <si>
    <t>Indoor Contaminant Control</t>
  </si>
  <si>
    <t>Prereq 7.1</t>
  </si>
  <si>
    <t>Prereq 9.1</t>
  </si>
  <si>
    <t>Prereq 10.1</t>
  </si>
  <si>
    <t>Moisture Control</t>
  </si>
  <si>
    <t>Prereq 1.1</t>
  </si>
  <si>
    <t>Education of Building Manager</t>
  </si>
  <si>
    <t>Integrated Project Planning</t>
  </si>
  <si>
    <t>Best Air Filters</t>
  </si>
  <si>
    <t>Credit 1.2</t>
  </si>
  <si>
    <t>Credit 1.3</t>
  </si>
  <si>
    <t>Credit 1.4</t>
  </si>
  <si>
    <t>Professional Credentialed with Respect to LEED for Homes</t>
  </si>
  <si>
    <t>Credit 1.5</t>
  </si>
  <si>
    <t>Building Orientation for Solar Design</t>
  </si>
  <si>
    <t>Durability Planning</t>
  </si>
  <si>
    <t>Credit 2.3</t>
  </si>
  <si>
    <t>Third-Party Durability Management Verification</t>
  </si>
  <si>
    <t>Credit 3.1</t>
  </si>
  <si>
    <t>Credit 3.2</t>
  </si>
  <si>
    <t>Credit 3.3</t>
  </si>
  <si>
    <t>Credit 3.4</t>
  </si>
  <si>
    <t>Innovation 1</t>
  </si>
  <si>
    <t>Innovation 2</t>
  </si>
  <si>
    <t>Innovation 4</t>
  </si>
  <si>
    <t>Edge Development</t>
  </si>
  <si>
    <t>Infill</t>
  </si>
  <si>
    <t>Previously Developed</t>
  </si>
  <si>
    <t>Credit 5.1</t>
  </si>
  <si>
    <t>Extensive Resources</t>
  </si>
  <si>
    <t>Outstanding Resources</t>
  </si>
  <si>
    <t>Minimized Disturbed Area of Site</t>
  </si>
  <si>
    <t>Erosion Controls During Construction</t>
  </si>
  <si>
    <t>LEED for Neighborhood Development</t>
  </si>
  <si>
    <t>Existing Infrastructure</t>
  </si>
  <si>
    <t>Credit 2.2</t>
  </si>
  <si>
    <t>Basic Landscaping Design</t>
  </si>
  <si>
    <t>High-Efficiency Irrigation System</t>
  </si>
  <si>
    <t>Third-Party Inspection</t>
  </si>
  <si>
    <t>Reduce Overall Irrigation Demand by at Least 45%</t>
  </si>
  <si>
    <t>High-Efficiency Fixtures and Fittings</t>
  </si>
  <si>
    <t>Very High Efficiency Fixtures and Fittings</t>
  </si>
  <si>
    <t>Performance of ENERGY STAR for Homes</t>
  </si>
  <si>
    <t>Exceptional Energy Performance</t>
  </si>
  <si>
    <t>Basic Insulation</t>
  </si>
  <si>
    <t>Enhanced Insulation</t>
  </si>
  <si>
    <t>Reduced Envelope Leakage</t>
  </si>
  <si>
    <t>Greatly Reduced Envelope Leakage</t>
  </si>
  <si>
    <t>Minimal Envelope Leakage</t>
  </si>
  <si>
    <t>Good Windows</t>
  </si>
  <si>
    <t>Enhanced Windows</t>
  </si>
  <si>
    <t>Exceptional Windows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</si>
</sst>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8"/>
      <name val="Trebuchet MS"/>
      <family val="2"/>
    </font>
    <font>
      <b/>
      <sz val="12"/>
      <name val="Trebuchet MS"/>
      <family val="2"/>
    </font>
    <font>
      <b/>
      <sz val="8"/>
      <name val="Trebuchet MS"/>
      <family val="2"/>
    </font>
    <font>
      <b/>
      <sz val="10"/>
      <name val="Trebuchet MS"/>
      <family val="2"/>
    </font>
    <font>
      <sz val="10"/>
      <name val="Trebuchet MS"/>
      <family val="2"/>
    </font>
    <font>
      <sz val="6"/>
      <name val="Trebuchet MS"/>
      <family val="2"/>
    </font>
    <font>
      <sz val="9"/>
      <name val="Trebuchet MS"/>
      <family val="2"/>
    </font>
    <font>
      <sz val="10"/>
      <name val="Eras Light IT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6"/>
      <color indexed="56"/>
      <name val="Trebuchet MS"/>
      <family val="2"/>
    </font>
    <font>
      <sz val="8"/>
      <color indexed="44"/>
      <name val="Trebuchet MS"/>
      <family val="2"/>
    </font>
    <font>
      <sz val="10"/>
      <color indexed="10"/>
      <name val="Trebuchet MS"/>
      <family val="2"/>
    </font>
    <font>
      <b/>
      <sz val="10"/>
      <color indexed="10"/>
      <name val="Trebuchet MS"/>
      <family val="2"/>
    </font>
    <font>
      <b/>
      <sz val="6"/>
      <color indexed="23"/>
      <name val="Trebuchet MS"/>
      <family val="2"/>
    </font>
    <font>
      <sz val="8"/>
      <name val="Verdana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4" fillId="0" borderId="1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NumberFormat="1" applyFont="1" applyFill="1" applyBorder="1" applyAlignment="1" quotePrefix="1">
      <alignment horizontal="left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NumberFormat="1" applyFont="1" applyFill="1" applyBorder="1" applyAlignment="1" quotePrefix="1">
      <alignment horizontal="left" vertical="center"/>
    </xf>
    <xf numFmtId="0" fontId="2" fillId="0" borderId="0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6" fillId="24" borderId="0" xfId="0" applyNumberFormat="1" applyFont="1" applyFill="1" applyBorder="1" applyAlignment="1">
      <alignment horizontal="right" vertical="center"/>
    </xf>
    <xf numFmtId="0" fontId="4" fillId="22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0" xfId="0" applyNumberFormat="1" applyFont="1" applyFill="1" applyBorder="1" applyAlignment="1" applyProtection="1" quotePrefix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26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0" fontId="27" fillId="0" borderId="0" xfId="0" applyNumberFormat="1" applyFont="1" applyFill="1" applyBorder="1" applyAlignment="1" quotePrefix="1">
      <alignment horizontal="left" vertical="center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 quotePrefix="1">
      <alignment horizontal="left"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5" fillId="24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 quotePrefix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28" fillId="24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 quotePrefix="1">
      <alignment horizontal="center" vertical="center"/>
    </xf>
    <xf numFmtId="0" fontId="27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 applyProtection="1" quotePrefix="1">
      <alignment horizontal="center" vertical="center"/>
      <protection locked="0"/>
    </xf>
    <xf numFmtId="0" fontId="6" fillId="0" borderId="0" xfId="0" applyNumberFormat="1" applyFont="1" applyFill="1" applyBorder="1" applyAlignment="1">
      <alignment horizontal="center" vertical="center"/>
    </xf>
    <xf numFmtId="0" fontId="29" fillId="0" borderId="0" xfId="0" applyNumberFormat="1" applyFont="1" applyFill="1" applyBorder="1" applyAlignment="1" quotePrefix="1">
      <alignment horizontal="center" vertical="center"/>
    </xf>
    <xf numFmtId="0" fontId="0" fillId="0" borderId="0" xfId="0" applyFill="1" applyBorder="1" applyAlignment="1">
      <alignment/>
    </xf>
    <xf numFmtId="0" fontId="5" fillId="24" borderId="0" xfId="0" applyNumberFormat="1" applyFont="1" applyFill="1" applyBorder="1" applyAlignment="1">
      <alignment vertical="center"/>
    </xf>
    <xf numFmtId="0" fontId="5" fillId="25" borderId="10" xfId="0" applyNumberFormat="1" applyFont="1" applyFill="1" applyBorder="1" applyAlignment="1">
      <alignment vertical="center"/>
    </xf>
    <xf numFmtId="0" fontId="5" fillId="25" borderId="0" xfId="0" applyNumberFormat="1" applyFont="1" applyFill="1" applyBorder="1" applyAlignment="1">
      <alignment vertical="center"/>
    </xf>
    <xf numFmtId="0" fontId="6" fillId="25" borderId="0" xfId="0" applyNumberFormat="1" applyFont="1" applyFill="1" applyBorder="1" applyAlignment="1">
      <alignment horizontal="right" vertical="center"/>
    </xf>
    <xf numFmtId="0" fontId="28" fillId="25" borderId="0" xfId="0" applyNumberFormat="1" applyFont="1" applyFill="1" applyBorder="1" applyAlignment="1">
      <alignment horizontal="center" vertical="center"/>
    </xf>
    <xf numFmtId="0" fontId="5" fillId="24" borderId="0" xfId="0" applyNumberFormat="1" applyFont="1" applyFill="1" applyBorder="1" applyAlignment="1">
      <alignment horizontal="left" vertical="center"/>
    </xf>
    <xf numFmtId="0" fontId="8" fillId="24" borderId="0" xfId="0" applyNumberFormat="1" applyFont="1" applyFill="1" applyBorder="1" applyAlignment="1">
      <alignment horizontal="left" vertical="center"/>
    </xf>
    <xf numFmtId="0" fontId="6" fillId="24" borderId="0" xfId="0" applyNumberFormat="1" applyFont="1" applyFill="1" applyBorder="1" applyAlignment="1">
      <alignment horizontal="right" vertical="center"/>
    </xf>
    <xf numFmtId="0" fontId="28" fillId="24" borderId="0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vertical="center"/>
    </xf>
    <xf numFmtId="0" fontId="4" fillId="0" borderId="11" xfId="0" applyNumberFormat="1" applyFont="1" applyFill="1" applyBorder="1" applyAlignment="1">
      <alignment horizontal="center" vertical="center"/>
    </xf>
    <xf numFmtId="0" fontId="5" fillId="24" borderId="10" xfId="0" applyNumberFormat="1" applyFont="1" applyFill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0" fontId="4" fillId="21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NumberFormat="1" applyFont="1" applyFill="1" applyBorder="1" applyAlignment="1" applyProtection="1" quotePrefix="1">
      <alignment horizontal="left" vertical="center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5" fillId="24" borderId="12" xfId="0" applyNumberFormat="1" applyFont="1" applyFill="1" applyBorder="1" applyAlignment="1">
      <alignment vertical="center"/>
    </xf>
    <xf numFmtId="0" fontId="5" fillId="24" borderId="0" xfId="0" applyNumberFormat="1" applyFont="1" applyFill="1" applyBorder="1" applyAlignment="1">
      <alignment vertical="center"/>
    </xf>
    <xf numFmtId="0" fontId="5" fillId="24" borderId="1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left" vertical="center" indent="15"/>
    </xf>
    <xf numFmtId="0" fontId="4" fillId="21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15" fontId="2" fillId="0" borderId="0" xfId="0" applyNumberFormat="1" applyFont="1" applyBorder="1" applyAlignment="1" applyProtection="1">
      <alignment horizontal="left" vertic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" xfId="55"/>
    <cellStyle name="Normal 2 3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1</xdr:row>
      <xdr:rowOff>28575</xdr:rowOff>
    </xdr:from>
    <xdr:to>
      <xdr:col>4</xdr:col>
      <xdr:colOff>0</xdr:colOff>
      <xdr:row>4</xdr:row>
      <xdr:rowOff>123825</xdr:rowOff>
    </xdr:to>
    <xdr:pic>
      <xdr:nvPicPr>
        <xdr:cNvPr id="1" name="Picture 2" descr="usgbc_logo_bl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85725"/>
          <a:ext cx="5619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0"/>
  <sheetViews>
    <sheetView showGridLines="0" tabSelected="1" zoomScale="150" zoomScaleNormal="150" zoomScalePageLayoutView="0" workbookViewId="0" topLeftCell="A1">
      <selection activeCell="G2" sqref="G2"/>
    </sheetView>
  </sheetViews>
  <sheetFormatPr defaultColWidth="8.8515625" defaultRowHeight="12.75"/>
  <cols>
    <col min="1" max="1" width="7.140625" style="1" customWidth="1"/>
    <col min="2" max="4" width="3.28125" style="8" customWidth="1"/>
    <col min="5" max="5" width="6.28125" style="7" customWidth="1"/>
    <col min="6" max="6" width="3.28125" style="9" customWidth="1"/>
    <col min="7" max="7" width="70.8515625" style="9" customWidth="1"/>
    <col min="8" max="8" width="26.7109375" style="9" customWidth="1"/>
    <col min="9" max="9" width="8.140625" style="42" customWidth="1"/>
    <col min="10" max="10" width="1.421875" style="1" customWidth="1"/>
    <col min="11" max="11" width="9.140625" style="26" customWidth="1"/>
  </cols>
  <sheetData>
    <row r="1" spans="2:10" s="1" customFormat="1" ht="4.5" customHeight="1">
      <c r="B1" s="8"/>
      <c r="C1" s="8"/>
      <c r="D1" s="8"/>
      <c r="E1" s="7"/>
      <c r="F1" s="9"/>
      <c r="G1" s="9"/>
      <c r="H1" s="9"/>
      <c r="I1" s="34"/>
      <c r="J1" s="29"/>
    </row>
    <row r="2" spans="2:10" s="1" customFormat="1" ht="15.75" customHeight="1">
      <c r="B2" s="8"/>
      <c r="C2" s="8"/>
      <c r="D2" s="8"/>
      <c r="E2" s="17" t="s">
        <v>12</v>
      </c>
      <c r="F2" s="9"/>
      <c r="G2" s="10"/>
      <c r="H2" s="10"/>
      <c r="I2" s="35"/>
      <c r="J2" s="30"/>
    </row>
    <row r="3" spans="2:10" s="1" customFormat="1" ht="15" customHeight="1">
      <c r="B3" s="8"/>
      <c r="C3" s="8"/>
      <c r="D3" s="8"/>
      <c r="E3" s="18" t="s">
        <v>88</v>
      </c>
      <c r="F3" s="9"/>
      <c r="G3" s="10"/>
      <c r="H3" s="10"/>
      <c r="I3" s="35"/>
      <c r="J3" s="30"/>
    </row>
    <row r="4" spans="2:10" s="1" customFormat="1" ht="3.75" customHeight="1">
      <c r="B4" s="8"/>
      <c r="C4" s="8"/>
      <c r="D4" s="8"/>
      <c r="E4" s="7"/>
      <c r="F4" s="10"/>
      <c r="G4" s="10"/>
      <c r="H4" s="10"/>
      <c r="I4" s="35"/>
      <c r="J4" s="30"/>
    </row>
    <row r="5" spans="3:10" s="1" customFormat="1" ht="11.25" customHeight="1">
      <c r="C5" s="8"/>
      <c r="D5" s="8"/>
      <c r="E5" s="65" t="s">
        <v>42</v>
      </c>
      <c r="F5" s="65"/>
      <c r="G5" s="65"/>
      <c r="H5" s="65"/>
      <c r="I5" s="36"/>
      <c r="J5" s="30"/>
    </row>
    <row r="6" spans="3:10" s="1" customFormat="1" ht="11.25" customHeight="1">
      <c r="C6" s="8"/>
      <c r="D6" s="8"/>
      <c r="E6" s="73">
        <v>41649</v>
      </c>
      <c r="F6" s="66"/>
      <c r="G6" s="66"/>
      <c r="H6" s="66"/>
      <c r="I6" s="37"/>
      <c r="J6" s="30"/>
    </row>
    <row r="7" spans="2:10" s="1" customFormat="1" ht="5.25" customHeight="1">
      <c r="B7" s="8"/>
      <c r="C7" s="8"/>
      <c r="D7" s="8"/>
      <c r="E7" s="19"/>
      <c r="F7" s="10"/>
      <c r="G7" s="10"/>
      <c r="H7" s="10"/>
      <c r="I7" s="35"/>
      <c r="J7" s="30"/>
    </row>
    <row r="8" spans="1:10" s="26" customFormat="1" ht="12">
      <c r="A8" s="1"/>
      <c r="B8" s="3" t="s">
        <v>75</v>
      </c>
      <c r="C8" s="3" t="s">
        <v>87</v>
      </c>
      <c r="D8" s="3" t="s">
        <v>86</v>
      </c>
      <c r="E8" s="70"/>
      <c r="F8" s="70"/>
      <c r="G8" s="70"/>
      <c r="H8" s="70"/>
      <c r="I8" s="70"/>
      <c r="J8" s="1"/>
    </row>
    <row r="9" ht="9.75" customHeight="1"/>
    <row r="10" spans="2:9" ht="12">
      <c r="B10" s="58"/>
      <c r="C10" s="58"/>
      <c r="D10" s="58"/>
      <c r="E10" s="67" t="s">
        <v>13</v>
      </c>
      <c r="F10" s="68"/>
      <c r="G10" s="68"/>
      <c r="H10" s="14" t="s">
        <v>82</v>
      </c>
      <c r="I10" s="38">
        <f>SUM(I12)</f>
        <v>10</v>
      </c>
    </row>
    <row r="11" spans="2:9" ht="12">
      <c r="B11" s="62" t="s">
        <v>95</v>
      </c>
      <c r="C11" s="62"/>
      <c r="D11" s="62"/>
      <c r="E11" s="62"/>
      <c r="F11" s="62"/>
      <c r="G11" s="62"/>
      <c r="H11" s="62"/>
      <c r="I11" s="62"/>
    </row>
    <row r="12" spans="2:9" ht="12">
      <c r="B12" s="15"/>
      <c r="C12" s="15"/>
      <c r="D12" s="15"/>
      <c r="E12" s="4" t="s">
        <v>74</v>
      </c>
      <c r="F12" s="64" t="s">
        <v>175</v>
      </c>
      <c r="G12" s="64"/>
      <c r="H12" s="64"/>
      <c r="I12" s="39">
        <f>SUM(I14:I16,I18,I21:I22)</f>
        <v>10</v>
      </c>
    </row>
    <row r="13" spans="2:9" ht="12">
      <c r="B13" s="71" t="s">
        <v>90</v>
      </c>
      <c r="C13" s="71"/>
      <c r="D13" s="71"/>
      <c r="E13" s="71"/>
      <c r="F13" s="71"/>
      <c r="G13" s="71"/>
      <c r="H13" s="71"/>
      <c r="I13" s="71"/>
    </row>
    <row r="14" spans="2:9" ht="12">
      <c r="B14" s="15"/>
      <c r="C14" s="15"/>
      <c r="D14" s="15"/>
      <c r="E14" s="4" t="s">
        <v>76</v>
      </c>
      <c r="F14" s="1" t="s">
        <v>99</v>
      </c>
      <c r="I14" s="39">
        <v>2</v>
      </c>
    </row>
    <row r="15" spans="2:9" ht="12">
      <c r="B15" s="15"/>
      <c r="C15" s="15"/>
      <c r="D15" s="15"/>
      <c r="E15" s="4" t="s">
        <v>160</v>
      </c>
      <c r="F15" s="61" t="s">
        <v>167</v>
      </c>
      <c r="G15" s="64"/>
      <c r="H15" s="64"/>
      <c r="I15" s="39">
        <v>1</v>
      </c>
    </row>
    <row r="16" spans="1:9" ht="12">
      <c r="A16" s="1">
        <v>1</v>
      </c>
      <c r="B16" s="15">
        <v>1</v>
      </c>
      <c r="C16" s="15"/>
      <c r="D16" s="15"/>
      <c r="E16" s="6" t="s">
        <v>161</v>
      </c>
      <c r="F16" s="61" t="s">
        <v>168</v>
      </c>
      <c r="G16" s="64"/>
      <c r="H16" s="64"/>
      <c r="I16" s="39">
        <v>2</v>
      </c>
    </row>
    <row r="17" spans="1:9" ht="12">
      <c r="A17" s="1">
        <v>1</v>
      </c>
      <c r="B17" s="15">
        <v>1</v>
      </c>
      <c r="C17" s="15"/>
      <c r="D17" s="15"/>
      <c r="E17" s="6" t="s">
        <v>162</v>
      </c>
      <c r="F17" s="61" t="s">
        <v>169</v>
      </c>
      <c r="G17" s="64"/>
      <c r="H17" s="64"/>
      <c r="I17" s="39">
        <v>1</v>
      </c>
    </row>
    <row r="18" spans="1:9" ht="12">
      <c r="A18" s="1">
        <v>1</v>
      </c>
      <c r="B18" s="15">
        <v>1</v>
      </c>
      <c r="C18" s="15"/>
      <c r="D18" s="15"/>
      <c r="E18" s="4" t="s">
        <v>78</v>
      </c>
      <c r="F18" s="61" t="s">
        <v>176</v>
      </c>
      <c r="G18" s="64"/>
      <c r="H18" s="64"/>
      <c r="I18" s="39">
        <v>1</v>
      </c>
    </row>
    <row r="19" spans="2:9" ht="13.5" customHeight="1">
      <c r="B19" s="15"/>
      <c r="C19" s="15"/>
      <c r="D19" s="15"/>
      <c r="E19" s="6" t="s">
        <v>170</v>
      </c>
      <c r="F19" s="61" t="s">
        <v>10</v>
      </c>
      <c r="G19" s="64"/>
      <c r="H19" s="64"/>
      <c r="I19" s="39">
        <v>1</v>
      </c>
    </row>
    <row r="20" spans="2:9" ht="13.5" customHeight="1">
      <c r="B20" s="15"/>
      <c r="C20" s="15"/>
      <c r="D20" s="15"/>
      <c r="E20" s="6" t="s">
        <v>134</v>
      </c>
      <c r="F20" s="61" t="s">
        <v>171</v>
      </c>
      <c r="G20" s="64"/>
      <c r="H20" s="64"/>
      <c r="I20" s="39">
        <v>2</v>
      </c>
    </row>
    <row r="21" spans="2:9" ht="13.5" customHeight="1">
      <c r="B21" s="15"/>
      <c r="C21" s="15"/>
      <c r="D21" s="15"/>
      <c r="E21" s="6" t="s">
        <v>135</v>
      </c>
      <c r="F21" s="61" t="s">
        <v>172</v>
      </c>
      <c r="G21" s="64"/>
      <c r="H21" s="64"/>
      <c r="I21" s="39">
        <v>3</v>
      </c>
    </row>
    <row r="22" spans="1:9" ht="13.5" customHeight="1">
      <c r="A22" s="1">
        <v>1</v>
      </c>
      <c r="B22" s="15">
        <v>1</v>
      </c>
      <c r="C22" s="15"/>
      <c r="D22" s="15"/>
      <c r="E22" s="4" t="s">
        <v>84</v>
      </c>
      <c r="F22" s="61" t="s">
        <v>118</v>
      </c>
      <c r="G22" s="64"/>
      <c r="H22" s="64"/>
      <c r="I22" s="39">
        <v>1</v>
      </c>
    </row>
    <row r="23" spans="2:9" ht="12">
      <c r="B23" s="21"/>
      <c r="C23" s="21"/>
      <c r="D23" s="21"/>
      <c r="E23" s="4"/>
      <c r="F23" s="12"/>
      <c r="G23" s="12"/>
      <c r="H23" s="12"/>
      <c r="I23" s="39"/>
    </row>
    <row r="24" spans="2:9" ht="12">
      <c r="B24" s="5"/>
      <c r="C24" s="5"/>
      <c r="D24" s="5"/>
      <c r="E24" s="69" t="s">
        <v>14</v>
      </c>
      <c r="F24" s="68"/>
      <c r="G24" s="68"/>
      <c r="H24" s="14" t="s">
        <v>82</v>
      </c>
      <c r="I24" s="38">
        <f>SUM(I27,I28:I30,I32:I35,I39,I36)</f>
        <v>22</v>
      </c>
    </row>
    <row r="25" spans="2:9" ht="14.25" customHeight="1">
      <c r="B25" s="5" t="s">
        <v>75</v>
      </c>
      <c r="C25" s="13"/>
      <c r="D25" s="13"/>
      <c r="E25" s="4" t="s">
        <v>120</v>
      </c>
      <c r="F25" s="23" t="s">
        <v>174</v>
      </c>
      <c r="G25" s="20"/>
      <c r="H25" s="20"/>
      <c r="I25" s="39" t="s">
        <v>96</v>
      </c>
    </row>
    <row r="26" spans="2:9" ht="14.25" customHeight="1">
      <c r="B26" s="5" t="s">
        <v>75</v>
      </c>
      <c r="C26" s="13"/>
      <c r="D26" s="13"/>
      <c r="E26" s="4" t="s">
        <v>121</v>
      </c>
      <c r="F26" s="23" t="s">
        <v>93</v>
      </c>
      <c r="G26" s="20"/>
      <c r="H26" s="20"/>
      <c r="I26" s="39" t="s">
        <v>96</v>
      </c>
    </row>
    <row r="27" spans="1:9" ht="12">
      <c r="A27" s="1">
        <v>1</v>
      </c>
      <c r="B27" s="15">
        <v>1</v>
      </c>
      <c r="C27" s="15"/>
      <c r="D27" s="15"/>
      <c r="E27" s="4" t="s">
        <v>151</v>
      </c>
      <c r="F27" s="23" t="s">
        <v>173</v>
      </c>
      <c r="G27" s="20"/>
      <c r="H27" s="20"/>
      <c r="I27" s="40">
        <v>1</v>
      </c>
    </row>
    <row r="28" spans="1:9" ht="12">
      <c r="A28" s="1">
        <v>2</v>
      </c>
      <c r="B28" s="15">
        <v>2</v>
      </c>
      <c r="C28" s="15"/>
      <c r="D28" s="15"/>
      <c r="E28" s="6" t="s">
        <v>177</v>
      </c>
      <c r="F28" s="61" t="s">
        <v>178</v>
      </c>
      <c r="G28" s="64"/>
      <c r="H28" s="64"/>
      <c r="I28" s="40">
        <v>2</v>
      </c>
    </row>
    <row r="29" spans="1:9" ht="12">
      <c r="A29" s="1">
        <v>3</v>
      </c>
      <c r="B29" s="15">
        <v>3</v>
      </c>
      <c r="C29" s="15"/>
      <c r="D29" s="15"/>
      <c r="E29" s="6" t="s">
        <v>158</v>
      </c>
      <c r="F29" s="61" t="s">
        <v>21</v>
      </c>
      <c r="G29" s="64"/>
      <c r="H29" s="64"/>
      <c r="I29" s="40">
        <v>3</v>
      </c>
    </row>
    <row r="30" spans="1:9" ht="12">
      <c r="A30" s="1">
        <v>2</v>
      </c>
      <c r="B30" s="15">
        <v>2</v>
      </c>
      <c r="C30" s="15"/>
      <c r="D30" s="15"/>
      <c r="E30" s="6" t="s">
        <v>22</v>
      </c>
      <c r="F30" s="61" t="s">
        <v>24</v>
      </c>
      <c r="G30" s="64"/>
      <c r="H30" s="64"/>
      <c r="I30" s="40">
        <v>2</v>
      </c>
    </row>
    <row r="31" spans="1:9" ht="12">
      <c r="A31" s="1">
        <v>6</v>
      </c>
      <c r="B31" s="15">
        <v>6</v>
      </c>
      <c r="C31" s="15"/>
      <c r="D31" s="15"/>
      <c r="E31" s="6" t="s">
        <v>23</v>
      </c>
      <c r="F31" s="61" t="s">
        <v>25</v>
      </c>
      <c r="G31" s="64"/>
      <c r="H31" s="64"/>
      <c r="I31" s="40">
        <v>6</v>
      </c>
    </row>
    <row r="32" spans="1:9" ht="13.5" customHeight="1">
      <c r="A32" s="1">
        <v>1</v>
      </c>
      <c r="B32" s="15">
        <v>1</v>
      </c>
      <c r="C32" s="15"/>
      <c r="D32" s="15"/>
      <c r="E32" s="4" t="s">
        <v>77</v>
      </c>
      <c r="F32" s="61" t="s">
        <v>119</v>
      </c>
      <c r="G32" s="61"/>
      <c r="H32" s="61"/>
      <c r="I32" s="40">
        <v>1</v>
      </c>
    </row>
    <row r="33" spans="1:9" ht="12">
      <c r="A33" s="1">
        <v>4</v>
      </c>
      <c r="B33" s="15">
        <v>4</v>
      </c>
      <c r="C33" s="15"/>
      <c r="D33" s="15"/>
      <c r="E33" s="6" t="s">
        <v>26</v>
      </c>
      <c r="F33" s="61" t="s">
        <v>28</v>
      </c>
      <c r="G33" s="64"/>
      <c r="H33" s="64"/>
      <c r="I33" s="40">
        <v>4</v>
      </c>
    </row>
    <row r="34" spans="1:9" ht="12">
      <c r="A34" s="1">
        <v>1</v>
      </c>
      <c r="B34" s="15">
        <v>1</v>
      </c>
      <c r="C34" s="15"/>
      <c r="D34" s="15"/>
      <c r="E34" s="6" t="s">
        <v>133</v>
      </c>
      <c r="F34" s="61" t="s">
        <v>29</v>
      </c>
      <c r="G34" s="64"/>
      <c r="H34" s="64"/>
      <c r="I34" s="40">
        <v>1</v>
      </c>
    </row>
    <row r="35" spans="1:9" ht="12">
      <c r="A35" s="1">
        <v>2</v>
      </c>
      <c r="B35" s="15">
        <v>2</v>
      </c>
      <c r="C35" s="15"/>
      <c r="D35" s="15"/>
      <c r="E35" s="6" t="s">
        <v>27</v>
      </c>
      <c r="F35" s="61" t="s">
        <v>30</v>
      </c>
      <c r="G35" s="61"/>
      <c r="H35" s="61"/>
      <c r="I35" s="40">
        <v>2</v>
      </c>
    </row>
    <row r="36" spans="1:9" ht="12">
      <c r="A36" s="1">
        <v>2</v>
      </c>
      <c r="B36" s="15">
        <v>2</v>
      </c>
      <c r="C36" s="15"/>
      <c r="D36" s="15"/>
      <c r="E36" s="4" t="s">
        <v>80</v>
      </c>
      <c r="F36" s="61" t="s">
        <v>89</v>
      </c>
      <c r="G36" s="64"/>
      <c r="H36" s="64"/>
      <c r="I36" s="40">
        <v>2</v>
      </c>
    </row>
    <row r="37" spans="2:9" ht="13.5" customHeight="1">
      <c r="B37" s="15"/>
      <c r="C37" s="15"/>
      <c r="D37" s="15"/>
      <c r="E37" s="6" t="s">
        <v>31</v>
      </c>
      <c r="F37" s="61" t="s">
        <v>34</v>
      </c>
      <c r="G37" s="61"/>
      <c r="H37" s="61"/>
      <c r="I37" s="40">
        <v>2</v>
      </c>
    </row>
    <row r="38" spans="2:9" ht="13.5" customHeight="1">
      <c r="B38" s="15"/>
      <c r="C38" s="15"/>
      <c r="D38" s="15"/>
      <c r="E38" s="6" t="s">
        <v>32</v>
      </c>
      <c r="F38" s="61" t="s">
        <v>35</v>
      </c>
      <c r="G38" s="61"/>
      <c r="H38" s="61"/>
      <c r="I38" s="40">
        <v>3</v>
      </c>
    </row>
    <row r="39" spans="2:9" ht="13.5" customHeight="1">
      <c r="B39" s="15"/>
      <c r="C39" s="15"/>
      <c r="D39" s="15"/>
      <c r="E39" s="6" t="s">
        <v>33</v>
      </c>
      <c r="F39" s="61" t="s">
        <v>36</v>
      </c>
      <c r="G39" s="61"/>
      <c r="H39" s="61"/>
      <c r="I39" s="40">
        <v>4</v>
      </c>
    </row>
    <row r="40" spans="2:9" ht="12">
      <c r="B40" s="1"/>
      <c r="C40" s="1"/>
      <c r="D40" s="1"/>
      <c r="E40" s="1"/>
      <c r="F40" s="1"/>
      <c r="G40" s="1"/>
      <c r="H40" s="1"/>
      <c r="I40" s="8"/>
    </row>
    <row r="41" spans="2:9" ht="12">
      <c r="B41" s="2"/>
      <c r="C41" s="2"/>
      <c r="D41" s="2"/>
      <c r="E41" s="59" t="s">
        <v>15</v>
      </c>
      <c r="F41" s="32"/>
      <c r="G41" s="32"/>
      <c r="H41" s="14" t="s">
        <v>82</v>
      </c>
      <c r="I41" s="38">
        <f>SUM(I42:I43,I47,I49)</f>
        <v>15</v>
      </c>
    </row>
    <row r="42" spans="1:9" ht="12">
      <c r="A42" s="1">
        <v>4</v>
      </c>
      <c r="B42" s="15">
        <v>4</v>
      </c>
      <c r="C42" s="15"/>
      <c r="D42" s="15"/>
      <c r="E42" s="6" t="s">
        <v>37</v>
      </c>
      <c r="F42" s="61" t="s">
        <v>38</v>
      </c>
      <c r="G42" s="61"/>
      <c r="H42" s="61"/>
      <c r="I42" s="40">
        <v>4</v>
      </c>
    </row>
    <row r="43" spans="2:9" ht="12">
      <c r="B43" s="15"/>
      <c r="C43" s="15"/>
      <c r="D43" s="15"/>
      <c r="E43" s="6" t="s">
        <v>151</v>
      </c>
      <c r="F43" s="61" t="s">
        <v>39</v>
      </c>
      <c r="G43" s="61"/>
      <c r="H43" s="61"/>
      <c r="I43" s="40">
        <v>1</v>
      </c>
    </row>
    <row r="44" spans="2:9" ht="12">
      <c r="B44" s="15"/>
      <c r="C44" s="15"/>
      <c r="D44" s="15"/>
      <c r="E44" s="6" t="s">
        <v>152</v>
      </c>
      <c r="F44" s="61" t="s">
        <v>40</v>
      </c>
      <c r="G44" s="61"/>
      <c r="H44" s="61"/>
      <c r="I44" s="40">
        <v>3</v>
      </c>
    </row>
    <row r="45" spans="1:9" ht="12">
      <c r="A45" s="1">
        <v>3</v>
      </c>
      <c r="B45" s="15">
        <v>3</v>
      </c>
      <c r="C45" s="15"/>
      <c r="D45" s="15"/>
      <c r="E45" s="6" t="s">
        <v>41</v>
      </c>
      <c r="F45" s="61" t="s">
        <v>179</v>
      </c>
      <c r="G45" s="61"/>
      <c r="H45" s="61"/>
      <c r="I45" s="40">
        <v>3</v>
      </c>
    </row>
    <row r="46" spans="1:9" ht="12">
      <c r="A46" s="1">
        <v>1</v>
      </c>
      <c r="B46" s="15">
        <v>1</v>
      </c>
      <c r="C46" s="15"/>
      <c r="D46" s="15"/>
      <c r="E46" s="6" t="s">
        <v>177</v>
      </c>
      <c r="F46" s="61" t="s">
        <v>180</v>
      </c>
      <c r="G46" s="61"/>
      <c r="H46" s="61"/>
      <c r="I46" s="40">
        <v>1</v>
      </c>
    </row>
    <row r="47" spans="1:9" ht="12">
      <c r="A47" s="1">
        <v>4</v>
      </c>
      <c r="B47" s="15">
        <v>4</v>
      </c>
      <c r="C47" s="15"/>
      <c r="D47" s="15"/>
      <c r="E47" s="6" t="s">
        <v>158</v>
      </c>
      <c r="F47" s="61" t="s">
        <v>181</v>
      </c>
      <c r="G47" s="61"/>
      <c r="H47" s="61"/>
      <c r="I47" s="40">
        <v>4</v>
      </c>
    </row>
    <row r="48" spans="1:9" ht="13.5" customHeight="1">
      <c r="A48" s="27">
        <v>3</v>
      </c>
      <c r="B48" s="15">
        <v>3</v>
      </c>
      <c r="C48" s="15"/>
      <c r="D48" s="15"/>
      <c r="E48" s="6" t="s">
        <v>160</v>
      </c>
      <c r="F48" s="61" t="s">
        <v>182</v>
      </c>
      <c r="G48" s="61"/>
      <c r="H48" s="61"/>
      <c r="I48" s="8">
        <v>3</v>
      </c>
    </row>
    <row r="49" spans="1:9" ht="13.5" customHeight="1">
      <c r="A49" s="27"/>
      <c r="B49" s="15"/>
      <c r="C49" s="15"/>
      <c r="D49" s="15"/>
      <c r="E49" s="6" t="s">
        <v>161</v>
      </c>
      <c r="F49" s="61" t="s">
        <v>183</v>
      </c>
      <c r="G49" s="61"/>
      <c r="H49" s="61"/>
      <c r="I49" s="8">
        <v>6</v>
      </c>
    </row>
    <row r="50" spans="2:9" ht="12">
      <c r="B50" s="4"/>
      <c r="C50" s="4"/>
      <c r="D50" s="4"/>
      <c r="E50" s="4"/>
      <c r="F50" s="23"/>
      <c r="G50" s="20"/>
      <c r="H50" s="20"/>
      <c r="I50" s="40"/>
    </row>
    <row r="51" spans="2:9" ht="12">
      <c r="B51" s="2"/>
      <c r="C51" s="2"/>
      <c r="D51" s="2"/>
      <c r="E51" s="59" t="s">
        <v>16</v>
      </c>
      <c r="F51" s="32"/>
      <c r="G51" s="32"/>
      <c r="H51" s="14" t="s">
        <v>82</v>
      </c>
      <c r="I51" s="38">
        <f>SUM(I54:I56,I83)</f>
        <v>38</v>
      </c>
    </row>
    <row r="52" spans="2:9" ht="12">
      <c r="B52" s="62" t="s">
        <v>95</v>
      </c>
      <c r="C52" s="62"/>
      <c r="D52" s="62"/>
      <c r="E52" s="62"/>
      <c r="F52" s="62"/>
      <c r="G52" s="62"/>
      <c r="H52" s="62"/>
      <c r="I52" s="62"/>
    </row>
    <row r="53" spans="2:9" ht="12">
      <c r="B53" s="5" t="s">
        <v>75</v>
      </c>
      <c r="C53" s="13"/>
      <c r="D53" s="13"/>
      <c r="E53" s="4" t="s">
        <v>122</v>
      </c>
      <c r="F53" s="23" t="s">
        <v>184</v>
      </c>
      <c r="G53" s="24"/>
      <c r="H53" s="24"/>
      <c r="I53" s="39" t="s">
        <v>96</v>
      </c>
    </row>
    <row r="54" spans="1:9" ht="12">
      <c r="A54" s="1">
        <v>10</v>
      </c>
      <c r="B54" s="15">
        <v>34</v>
      </c>
      <c r="C54" s="15"/>
      <c r="D54" s="15"/>
      <c r="E54" s="6" t="s">
        <v>151</v>
      </c>
      <c r="F54" s="63" t="s">
        <v>185</v>
      </c>
      <c r="G54" s="63"/>
      <c r="H54" s="63"/>
      <c r="I54" s="39">
        <v>34</v>
      </c>
    </row>
    <row r="55" spans="2:9" ht="12">
      <c r="B55" s="15"/>
      <c r="C55" s="15"/>
      <c r="D55" s="15"/>
      <c r="E55" s="4" t="s">
        <v>130</v>
      </c>
      <c r="F55" s="63" t="s">
        <v>128</v>
      </c>
      <c r="G55" s="63"/>
      <c r="H55" s="63"/>
      <c r="I55" s="39">
        <v>2</v>
      </c>
    </row>
    <row r="56" spans="2:9" ht="12">
      <c r="B56" s="15"/>
      <c r="C56" s="15"/>
      <c r="D56" s="15"/>
      <c r="E56" s="4" t="s">
        <v>131</v>
      </c>
      <c r="F56" s="63" t="s">
        <v>129</v>
      </c>
      <c r="G56" s="63"/>
      <c r="H56" s="63"/>
      <c r="I56" s="39">
        <v>1</v>
      </c>
    </row>
    <row r="57" spans="1:9" ht="12">
      <c r="A57" s="4"/>
      <c r="B57" s="62" t="s">
        <v>90</v>
      </c>
      <c r="C57" s="62"/>
      <c r="D57" s="62"/>
      <c r="E57" s="62"/>
      <c r="F57" s="62"/>
      <c r="G57" s="62"/>
      <c r="H57" s="62"/>
      <c r="I57" s="62"/>
    </row>
    <row r="58" spans="2:9" ht="12">
      <c r="B58" s="5" t="s">
        <v>75</v>
      </c>
      <c r="C58" s="13"/>
      <c r="D58" s="13"/>
      <c r="E58" s="4" t="s">
        <v>121</v>
      </c>
      <c r="F58" s="23" t="s">
        <v>186</v>
      </c>
      <c r="G58" s="22"/>
      <c r="H58" s="24"/>
      <c r="I58" s="39" t="s">
        <v>96</v>
      </c>
    </row>
    <row r="59" spans="2:9" ht="12">
      <c r="B59" s="5" t="s">
        <v>75</v>
      </c>
      <c r="C59" s="13"/>
      <c r="D59" s="13"/>
      <c r="E59" s="4" t="s">
        <v>123</v>
      </c>
      <c r="F59" s="23" t="s">
        <v>188</v>
      </c>
      <c r="G59" s="22"/>
      <c r="H59" s="24"/>
      <c r="I59" s="39" t="s">
        <v>96</v>
      </c>
    </row>
    <row r="60" spans="2:9" ht="12">
      <c r="B60" s="5" t="s">
        <v>75</v>
      </c>
      <c r="C60" s="13"/>
      <c r="D60" s="13"/>
      <c r="E60" s="4" t="s">
        <v>125</v>
      </c>
      <c r="F60" s="23" t="s">
        <v>191</v>
      </c>
      <c r="G60" s="24"/>
      <c r="H60" s="24"/>
      <c r="I60" s="39" t="s">
        <v>96</v>
      </c>
    </row>
    <row r="61" spans="2:9" ht="12">
      <c r="B61" s="5" t="s">
        <v>75</v>
      </c>
      <c r="C61" s="13"/>
      <c r="D61" s="13"/>
      <c r="E61" s="4" t="s">
        <v>126</v>
      </c>
      <c r="F61" s="23" t="s">
        <v>45</v>
      </c>
      <c r="G61" s="22"/>
      <c r="H61" s="24"/>
      <c r="I61" s="39" t="s">
        <v>96</v>
      </c>
    </row>
    <row r="62" spans="2:9" ht="12">
      <c r="B62" s="5" t="s">
        <v>75</v>
      </c>
      <c r="C62" s="13"/>
      <c r="D62" s="13"/>
      <c r="E62" s="4" t="s">
        <v>51</v>
      </c>
      <c r="F62" s="23" t="s">
        <v>52</v>
      </c>
      <c r="G62" s="22"/>
      <c r="H62" s="24"/>
      <c r="I62" s="39" t="s">
        <v>96</v>
      </c>
    </row>
    <row r="63" spans="1:9" ht="12">
      <c r="A63" s="4">
        <v>3</v>
      </c>
      <c r="B63" s="15">
        <v>3</v>
      </c>
      <c r="C63" s="15"/>
      <c r="D63" s="15"/>
      <c r="E63" s="6" t="s">
        <v>85</v>
      </c>
      <c r="F63" s="61" t="s">
        <v>91</v>
      </c>
      <c r="G63" s="61"/>
      <c r="H63" s="61"/>
      <c r="I63" s="39">
        <v>3</v>
      </c>
    </row>
    <row r="64" spans="1:9" ht="12">
      <c r="A64" s="4"/>
      <c r="B64" s="15"/>
      <c r="C64" s="15"/>
      <c r="D64" s="15"/>
      <c r="E64" s="6" t="s">
        <v>177</v>
      </c>
      <c r="F64" s="61" t="s">
        <v>187</v>
      </c>
      <c r="G64" s="61"/>
      <c r="H64" s="61"/>
      <c r="I64" s="39">
        <v>2</v>
      </c>
    </row>
    <row r="65" spans="1:9" ht="12">
      <c r="A65" s="4"/>
      <c r="B65" s="15"/>
      <c r="C65" s="15"/>
      <c r="D65" s="15"/>
      <c r="E65" s="6" t="s">
        <v>161</v>
      </c>
      <c r="F65" s="61" t="s">
        <v>189</v>
      </c>
      <c r="G65" s="61"/>
      <c r="H65" s="61"/>
      <c r="I65" s="39">
        <v>2</v>
      </c>
    </row>
    <row r="66" spans="1:9" ht="12">
      <c r="A66" s="4"/>
      <c r="B66" s="15"/>
      <c r="C66" s="15"/>
      <c r="D66" s="15"/>
      <c r="E66" s="6" t="s">
        <v>162</v>
      </c>
      <c r="F66" s="61" t="s">
        <v>190</v>
      </c>
      <c r="G66" s="61"/>
      <c r="H66" s="61"/>
      <c r="I66" s="39">
        <v>3</v>
      </c>
    </row>
    <row r="67" spans="1:9" ht="12">
      <c r="A67" s="4"/>
      <c r="B67" s="15"/>
      <c r="C67" s="15"/>
      <c r="D67" s="15"/>
      <c r="E67" s="6" t="s">
        <v>133</v>
      </c>
      <c r="F67" s="61" t="s">
        <v>192</v>
      </c>
      <c r="G67" s="61"/>
      <c r="H67" s="61"/>
      <c r="I67" s="39">
        <v>2</v>
      </c>
    </row>
    <row r="68" spans="1:9" ht="12">
      <c r="A68" s="4"/>
      <c r="B68" s="15"/>
      <c r="C68" s="15"/>
      <c r="D68" s="15"/>
      <c r="E68" s="6" t="s">
        <v>27</v>
      </c>
      <c r="F68" s="61" t="s">
        <v>193</v>
      </c>
      <c r="G68" s="61"/>
      <c r="H68" s="61"/>
      <c r="I68" s="39">
        <v>3</v>
      </c>
    </row>
    <row r="69" spans="1:9" ht="12">
      <c r="A69" s="4"/>
      <c r="B69" s="15"/>
      <c r="C69" s="15"/>
      <c r="D69" s="15"/>
      <c r="E69" s="6" t="s">
        <v>134</v>
      </c>
      <c r="F69" s="61" t="s">
        <v>43</v>
      </c>
      <c r="G69" s="61"/>
      <c r="H69" s="61"/>
      <c r="I69" s="39">
        <v>2</v>
      </c>
    </row>
    <row r="70" spans="1:9" ht="12">
      <c r="A70" s="4"/>
      <c r="B70" s="15"/>
      <c r="C70" s="15"/>
      <c r="D70" s="15"/>
      <c r="E70" s="6" t="s">
        <v>135</v>
      </c>
      <c r="F70" s="61" t="s">
        <v>44</v>
      </c>
      <c r="G70" s="61"/>
      <c r="H70" s="61"/>
      <c r="I70" s="39">
        <v>3</v>
      </c>
    </row>
    <row r="71" spans="1:9" ht="12">
      <c r="A71" s="4"/>
      <c r="B71" s="15"/>
      <c r="C71" s="15"/>
      <c r="D71" s="15"/>
      <c r="E71" s="6" t="s">
        <v>32</v>
      </c>
      <c r="F71" s="61" t="s">
        <v>46</v>
      </c>
      <c r="G71" s="61"/>
      <c r="H71" s="61"/>
      <c r="I71" s="39">
        <v>2</v>
      </c>
    </row>
    <row r="72" spans="1:9" ht="12">
      <c r="A72" s="4"/>
      <c r="B72" s="15"/>
      <c r="C72" s="15"/>
      <c r="D72" s="15"/>
      <c r="E72" s="6" t="s">
        <v>33</v>
      </c>
      <c r="F72" s="61" t="s">
        <v>47</v>
      </c>
      <c r="G72" s="61"/>
      <c r="H72" s="61"/>
      <c r="I72" s="39">
        <v>4</v>
      </c>
    </row>
    <row r="73" spans="1:9" ht="12">
      <c r="A73" s="4"/>
      <c r="B73" s="15"/>
      <c r="C73" s="15"/>
      <c r="D73" s="15"/>
      <c r="E73" s="6" t="s">
        <v>130</v>
      </c>
      <c r="F73" s="61" t="s">
        <v>48</v>
      </c>
      <c r="G73" s="61"/>
      <c r="H73" s="61"/>
      <c r="I73" s="39">
        <v>2</v>
      </c>
    </row>
    <row r="74" spans="1:9" ht="12">
      <c r="A74" s="4"/>
      <c r="B74" s="15"/>
      <c r="C74" s="15"/>
      <c r="D74" s="15"/>
      <c r="E74" s="6" t="s">
        <v>131</v>
      </c>
      <c r="F74" s="61" t="s">
        <v>49</v>
      </c>
      <c r="G74" s="61"/>
      <c r="H74" s="61"/>
      <c r="I74" s="39">
        <v>1</v>
      </c>
    </row>
    <row r="75" spans="1:9" ht="12">
      <c r="A75" s="4"/>
      <c r="B75" s="15"/>
      <c r="C75" s="15"/>
      <c r="D75" s="15"/>
      <c r="E75" s="6" t="s">
        <v>141</v>
      </c>
      <c r="F75" s="61" t="s">
        <v>50</v>
      </c>
      <c r="G75" s="61"/>
      <c r="H75" s="61"/>
      <c r="I75" s="39">
        <v>3</v>
      </c>
    </row>
    <row r="76" spans="1:9" ht="12">
      <c r="A76" s="4">
        <v>1.5</v>
      </c>
      <c r="B76" s="15">
        <v>1.5</v>
      </c>
      <c r="C76" s="15"/>
      <c r="D76" s="15"/>
      <c r="E76" s="6" t="s">
        <v>136</v>
      </c>
      <c r="F76" s="61" t="s">
        <v>54</v>
      </c>
      <c r="G76" s="61"/>
      <c r="H76" s="61"/>
      <c r="I76" s="39">
        <v>1.5</v>
      </c>
    </row>
    <row r="77" spans="1:9" ht="12">
      <c r="A77" s="4">
        <v>3</v>
      </c>
      <c r="B77" s="15">
        <v>3</v>
      </c>
      <c r="C77" s="15"/>
      <c r="D77" s="15"/>
      <c r="E77" s="6" t="s">
        <v>53</v>
      </c>
      <c r="F77" s="61" t="s">
        <v>55</v>
      </c>
      <c r="G77" s="61"/>
      <c r="H77" s="61"/>
      <c r="I77" s="39">
        <v>3</v>
      </c>
    </row>
    <row r="78" spans="1:9" ht="12">
      <c r="A78" s="4">
        <v>2</v>
      </c>
      <c r="B78" s="15">
        <v>2</v>
      </c>
      <c r="C78" s="15"/>
      <c r="D78" s="15"/>
      <c r="E78" s="6" t="s">
        <v>56</v>
      </c>
      <c r="F78" s="61" t="s">
        <v>58</v>
      </c>
      <c r="G78" s="61"/>
      <c r="H78" s="61"/>
      <c r="I78" s="39">
        <v>2</v>
      </c>
    </row>
    <row r="79" spans="1:9" ht="12">
      <c r="A79" s="4">
        <v>1</v>
      </c>
      <c r="B79" s="15">
        <v>1</v>
      </c>
      <c r="C79" s="15"/>
      <c r="D79" s="15"/>
      <c r="E79" s="6" t="s">
        <v>57</v>
      </c>
      <c r="F79" s="61" t="s">
        <v>59</v>
      </c>
      <c r="G79" s="61"/>
      <c r="H79" s="61"/>
      <c r="I79" s="39">
        <v>1</v>
      </c>
    </row>
    <row r="80" spans="1:9" ht="12">
      <c r="A80" s="4">
        <v>10</v>
      </c>
      <c r="B80" s="15">
        <v>10</v>
      </c>
      <c r="C80" s="15"/>
      <c r="D80" s="15"/>
      <c r="E80" s="6" t="s">
        <v>94</v>
      </c>
      <c r="F80" s="61" t="s">
        <v>60</v>
      </c>
      <c r="G80" s="61"/>
      <c r="H80" s="61"/>
      <c r="I80" s="39">
        <v>10</v>
      </c>
    </row>
    <row r="81" spans="2:9" ht="12">
      <c r="B81" s="62" t="s">
        <v>97</v>
      </c>
      <c r="C81" s="62"/>
      <c r="D81" s="62"/>
      <c r="E81" s="62"/>
      <c r="F81" s="62"/>
      <c r="G81" s="62"/>
      <c r="H81" s="62"/>
      <c r="I81" s="62"/>
    </row>
    <row r="82" spans="2:9" ht="12">
      <c r="B82" s="5" t="s">
        <v>75</v>
      </c>
      <c r="C82" s="13"/>
      <c r="D82" s="13"/>
      <c r="E82" s="4" t="s">
        <v>132</v>
      </c>
      <c r="F82" s="23" t="s">
        <v>61</v>
      </c>
      <c r="G82" s="22"/>
      <c r="H82" s="24"/>
      <c r="I82" s="39" t="s">
        <v>96</v>
      </c>
    </row>
    <row r="83" spans="1:9" ht="12">
      <c r="A83" s="1">
        <v>1</v>
      </c>
      <c r="B83" s="15">
        <v>1</v>
      </c>
      <c r="C83" s="15"/>
      <c r="D83" s="15"/>
      <c r="E83" s="6" t="s">
        <v>63</v>
      </c>
      <c r="F83" s="61" t="s">
        <v>62</v>
      </c>
      <c r="G83" s="61"/>
      <c r="H83" s="61"/>
      <c r="I83" s="39">
        <v>1</v>
      </c>
    </row>
    <row r="84" spans="2:10" ht="12">
      <c r="B84" s="21"/>
      <c r="C84" s="21"/>
      <c r="D84" s="21"/>
      <c r="E84" s="4"/>
      <c r="F84" s="61"/>
      <c r="G84" s="61"/>
      <c r="H84" s="61"/>
      <c r="I84" s="41"/>
      <c r="J84" s="4"/>
    </row>
    <row r="85" spans="2:10" ht="12">
      <c r="B85" s="2"/>
      <c r="C85" s="2"/>
      <c r="D85" s="2"/>
      <c r="E85" s="59" t="s">
        <v>17</v>
      </c>
      <c r="F85" s="32"/>
      <c r="G85" s="32"/>
      <c r="H85" s="14" t="s">
        <v>82</v>
      </c>
      <c r="I85" s="38">
        <f>SUM(I89:I91,I93,I94)</f>
        <v>16</v>
      </c>
      <c r="J85" s="4"/>
    </row>
    <row r="86" spans="2:9" ht="12">
      <c r="B86" s="5" t="s">
        <v>75</v>
      </c>
      <c r="C86" s="13"/>
      <c r="D86" s="13"/>
      <c r="E86" s="4" t="s">
        <v>122</v>
      </c>
      <c r="F86" s="61" t="s">
        <v>64</v>
      </c>
      <c r="G86" s="64"/>
      <c r="H86" s="64"/>
      <c r="I86" s="39" t="s">
        <v>96</v>
      </c>
    </row>
    <row r="87" spans="2:9" ht="12">
      <c r="B87" s="5" t="s">
        <v>75</v>
      </c>
      <c r="C87" s="13"/>
      <c r="D87" s="13"/>
      <c r="E87" s="4" t="s">
        <v>121</v>
      </c>
      <c r="F87" s="61" t="s">
        <v>68</v>
      </c>
      <c r="G87" s="61"/>
      <c r="H87" s="61"/>
      <c r="I87" s="39" t="s">
        <v>96</v>
      </c>
    </row>
    <row r="88" spans="2:9" ht="12">
      <c r="B88" s="5" t="s">
        <v>75</v>
      </c>
      <c r="C88" s="13"/>
      <c r="D88" s="13"/>
      <c r="E88" s="4" t="s">
        <v>123</v>
      </c>
      <c r="F88" s="61" t="s">
        <v>69</v>
      </c>
      <c r="G88" s="61"/>
      <c r="H88" s="61"/>
      <c r="I88" s="39" t="s">
        <v>96</v>
      </c>
    </row>
    <row r="89" spans="2:10" ht="12">
      <c r="B89" s="15"/>
      <c r="C89" s="15"/>
      <c r="D89" s="15"/>
      <c r="E89" s="6" t="s">
        <v>151</v>
      </c>
      <c r="F89" s="61" t="s">
        <v>65</v>
      </c>
      <c r="G89" s="61"/>
      <c r="H89" s="61"/>
      <c r="I89" s="39">
        <v>1</v>
      </c>
      <c r="J89" s="4"/>
    </row>
    <row r="90" spans="2:10" ht="12">
      <c r="B90" s="15"/>
      <c r="C90" s="15"/>
      <c r="D90" s="15"/>
      <c r="E90" s="6" t="s">
        <v>152</v>
      </c>
      <c r="F90" s="61" t="s">
        <v>66</v>
      </c>
      <c r="G90" s="61"/>
      <c r="H90" s="61"/>
      <c r="I90" s="39">
        <v>1</v>
      </c>
      <c r="J90" s="4"/>
    </row>
    <row r="91" spans="2:10" ht="12">
      <c r="B91" s="15"/>
      <c r="C91" s="15"/>
      <c r="D91" s="15"/>
      <c r="E91" s="6" t="s">
        <v>153</v>
      </c>
      <c r="F91" s="61" t="s">
        <v>67</v>
      </c>
      <c r="G91" s="61"/>
      <c r="H91" s="61"/>
      <c r="I91" s="39">
        <v>3</v>
      </c>
      <c r="J91" s="4"/>
    </row>
    <row r="92" spans="2:10" ht="12">
      <c r="B92" s="15"/>
      <c r="C92" s="15"/>
      <c r="D92" s="15"/>
      <c r="E92" s="6" t="s">
        <v>155</v>
      </c>
      <c r="F92" s="61" t="s">
        <v>6</v>
      </c>
      <c r="G92" s="61"/>
      <c r="H92" s="61"/>
      <c r="I92" s="39">
        <v>4</v>
      </c>
      <c r="J92" s="4"/>
    </row>
    <row r="93" spans="2:10" ht="12">
      <c r="B93" s="15"/>
      <c r="C93" s="15"/>
      <c r="D93" s="15"/>
      <c r="E93" s="6" t="s">
        <v>177</v>
      </c>
      <c r="F93" s="61" t="s">
        <v>92</v>
      </c>
      <c r="G93" s="64"/>
      <c r="H93" s="64"/>
      <c r="I93" s="39">
        <v>8</v>
      </c>
      <c r="J93" s="4"/>
    </row>
    <row r="94" spans="1:10" ht="12">
      <c r="A94" s="27"/>
      <c r="B94" s="15"/>
      <c r="C94" s="15"/>
      <c r="D94" s="15"/>
      <c r="E94" s="6" t="s">
        <v>161</v>
      </c>
      <c r="F94" s="61" t="s">
        <v>70</v>
      </c>
      <c r="G94" s="64"/>
      <c r="H94" s="64"/>
      <c r="I94" s="39">
        <v>3</v>
      </c>
      <c r="J94" s="4"/>
    </row>
    <row r="95" spans="2:9" ht="12">
      <c r="B95" s="4"/>
      <c r="C95" s="4"/>
      <c r="D95" s="4"/>
      <c r="E95" s="4"/>
      <c r="F95" s="23"/>
      <c r="G95" s="20"/>
      <c r="H95" s="20"/>
      <c r="I95" s="40"/>
    </row>
    <row r="96" spans="2:9" ht="12">
      <c r="B96" s="2"/>
      <c r="C96" s="2"/>
      <c r="D96" s="2"/>
      <c r="E96" s="59" t="s">
        <v>18</v>
      </c>
      <c r="F96" s="32"/>
      <c r="G96" s="32"/>
      <c r="H96" s="14" t="s">
        <v>82</v>
      </c>
      <c r="I96" s="38">
        <f>SUM(I98:I101,I103:I104)</f>
        <v>21</v>
      </c>
    </row>
    <row r="97" spans="2:9" ht="12">
      <c r="B97" s="62" t="s">
        <v>95</v>
      </c>
      <c r="C97" s="62"/>
      <c r="D97" s="62"/>
      <c r="E97" s="62"/>
      <c r="F97" s="62"/>
      <c r="G97" s="62"/>
      <c r="H97" s="62"/>
      <c r="I97" s="62"/>
    </row>
    <row r="98" spans="2:9" ht="12">
      <c r="B98" s="5" t="s">
        <v>75</v>
      </c>
      <c r="C98" s="13"/>
      <c r="D98" s="13"/>
      <c r="E98" s="6" t="s">
        <v>79</v>
      </c>
      <c r="F98" s="23" t="s">
        <v>71</v>
      </c>
      <c r="G98" s="20"/>
      <c r="H98" s="20"/>
      <c r="I98" s="39">
        <v>13</v>
      </c>
    </row>
    <row r="99" spans="1:9" ht="12">
      <c r="A99" s="1">
        <v>2</v>
      </c>
      <c r="B99" s="15">
        <v>2</v>
      </c>
      <c r="C99" s="15"/>
      <c r="D99" s="15"/>
      <c r="E99" s="4" t="s">
        <v>133</v>
      </c>
      <c r="F99" s="23" t="s">
        <v>137</v>
      </c>
      <c r="G99" s="23"/>
      <c r="H99" s="23"/>
      <c r="I99" s="40">
        <v>2</v>
      </c>
    </row>
    <row r="100" spans="1:9" ht="12">
      <c r="A100" s="1">
        <v>1</v>
      </c>
      <c r="B100" s="15">
        <v>1</v>
      </c>
      <c r="C100" s="15"/>
      <c r="D100" s="15"/>
      <c r="E100" s="4" t="s">
        <v>134</v>
      </c>
      <c r="F100" s="23" t="s">
        <v>138</v>
      </c>
      <c r="G100" s="23"/>
      <c r="H100" s="23"/>
      <c r="I100" s="40">
        <v>1</v>
      </c>
    </row>
    <row r="101" spans="1:11" s="25" customFormat="1" ht="12">
      <c r="A101" s="28">
        <v>1</v>
      </c>
      <c r="B101" s="15">
        <v>1</v>
      </c>
      <c r="C101" s="15"/>
      <c r="D101" s="15"/>
      <c r="E101" s="4" t="s">
        <v>135</v>
      </c>
      <c r="F101" s="61" t="s">
        <v>139</v>
      </c>
      <c r="G101" s="61"/>
      <c r="H101" s="61"/>
      <c r="I101" s="40">
        <v>1</v>
      </c>
      <c r="J101" s="1"/>
      <c r="K101" s="31"/>
    </row>
    <row r="102" spans="1:11" s="25" customFormat="1" ht="12">
      <c r="A102" s="27">
        <v>1</v>
      </c>
      <c r="B102" s="15">
        <v>1</v>
      </c>
      <c r="C102" s="15"/>
      <c r="D102" s="15"/>
      <c r="E102" s="6" t="s">
        <v>131</v>
      </c>
      <c r="F102" s="23" t="s">
        <v>140</v>
      </c>
      <c r="G102" s="23"/>
      <c r="H102" s="23"/>
      <c r="I102" s="40">
        <v>1</v>
      </c>
      <c r="J102" s="1"/>
      <c r="K102" s="31"/>
    </row>
    <row r="103" spans="1:11" s="25" customFormat="1" ht="12">
      <c r="A103" s="27">
        <v>2</v>
      </c>
      <c r="B103" s="15">
        <v>2</v>
      </c>
      <c r="C103" s="15"/>
      <c r="D103" s="15"/>
      <c r="E103" s="6" t="s">
        <v>141</v>
      </c>
      <c r="F103" s="23" t="s">
        <v>150</v>
      </c>
      <c r="G103" s="23"/>
      <c r="H103" s="23"/>
      <c r="I103" s="40">
        <v>2</v>
      </c>
      <c r="J103" s="1"/>
      <c r="K103" s="31"/>
    </row>
    <row r="104" spans="1:11" ht="12">
      <c r="A104" s="27">
        <v>2</v>
      </c>
      <c r="B104" s="15">
        <v>2</v>
      </c>
      <c r="C104" s="15"/>
      <c r="D104" s="15"/>
      <c r="E104" s="4" t="s">
        <v>136</v>
      </c>
      <c r="F104" s="23" t="s">
        <v>142</v>
      </c>
      <c r="G104" s="23"/>
      <c r="H104" s="23"/>
      <c r="I104" s="40">
        <v>2</v>
      </c>
      <c r="J104" s="28"/>
      <c r="K104" s="47"/>
    </row>
    <row r="105" spans="1:9" ht="12">
      <c r="A105" s="4"/>
      <c r="B105" s="62" t="s">
        <v>90</v>
      </c>
      <c r="C105" s="62"/>
      <c r="D105" s="62"/>
      <c r="E105" s="62"/>
      <c r="F105" s="62"/>
      <c r="G105" s="62"/>
      <c r="H105" s="62"/>
      <c r="I105" s="62"/>
    </row>
    <row r="106" spans="2:9" ht="12">
      <c r="B106" s="5" t="s">
        <v>75</v>
      </c>
      <c r="C106" s="13"/>
      <c r="D106" s="13"/>
      <c r="E106" s="4" t="s">
        <v>121</v>
      </c>
      <c r="F106" s="23" t="s">
        <v>72</v>
      </c>
      <c r="G106" s="20"/>
      <c r="H106" s="20"/>
      <c r="I106" s="39" t="s">
        <v>96</v>
      </c>
    </row>
    <row r="107" spans="2:9" ht="12">
      <c r="B107" s="5" t="s">
        <v>75</v>
      </c>
      <c r="C107" s="13"/>
      <c r="D107" s="13"/>
      <c r="E107" s="4" t="s">
        <v>125</v>
      </c>
      <c r="F107" s="23" t="s">
        <v>101</v>
      </c>
      <c r="G107" s="20"/>
      <c r="H107" s="20"/>
      <c r="I107" s="39" t="s">
        <v>96</v>
      </c>
    </row>
    <row r="108" spans="2:9" ht="12">
      <c r="B108" s="5" t="s">
        <v>75</v>
      </c>
      <c r="C108" s="13"/>
      <c r="D108" s="13"/>
      <c r="E108" s="4" t="s">
        <v>126</v>
      </c>
      <c r="F108" s="23" t="s">
        <v>103</v>
      </c>
      <c r="G108" s="20"/>
      <c r="H108" s="20"/>
      <c r="I108" s="39" t="s">
        <v>96</v>
      </c>
    </row>
    <row r="109" spans="2:9" ht="12">
      <c r="B109" s="5" t="s">
        <v>75</v>
      </c>
      <c r="C109" s="13"/>
      <c r="D109" s="13"/>
      <c r="E109" s="4" t="s">
        <v>127</v>
      </c>
      <c r="F109" s="23" t="s">
        <v>104</v>
      </c>
      <c r="G109" s="20"/>
      <c r="H109" s="20"/>
      <c r="I109" s="39" t="s">
        <v>96</v>
      </c>
    </row>
    <row r="110" spans="2:9" ht="12">
      <c r="B110" s="5" t="s">
        <v>75</v>
      </c>
      <c r="C110" s="13"/>
      <c r="D110" s="13"/>
      <c r="E110" s="4" t="s">
        <v>143</v>
      </c>
      <c r="F110" s="23" t="s">
        <v>109</v>
      </c>
      <c r="G110" s="20"/>
      <c r="H110" s="20"/>
      <c r="I110" s="39" t="s">
        <v>96</v>
      </c>
    </row>
    <row r="111" spans="2:9" ht="12">
      <c r="B111" s="5" t="s">
        <v>75</v>
      </c>
      <c r="C111" s="13"/>
      <c r="D111" s="13"/>
      <c r="E111" s="4" t="s">
        <v>144</v>
      </c>
      <c r="F111" s="23" t="s">
        <v>113</v>
      </c>
      <c r="G111" s="20"/>
      <c r="H111" s="20"/>
      <c r="I111" s="39" t="s">
        <v>96</v>
      </c>
    </row>
    <row r="112" spans="2:9" ht="12">
      <c r="B112" s="5" t="s">
        <v>75</v>
      </c>
      <c r="C112" s="13"/>
      <c r="D112" s="13"/>
      <c r="E112" s="4" t="s">
        <v>145</v>
      </c>
      <c r="F112" s="23" t="s">
        <v>117</v>
      </c>
      <c r="G112" s="20"/>
      <c r="H112" s="20"/>
      <c r="I112" s="39" t="s">
        <v>96</v>
      </c>
    </row>
    <row r="113" spans="1:9" ht="12">
      <c r="A113" s="1">
        <v>2</v>
      </c>
      <c r="B113" s="15">
        <v>2</v>
      </c>
      <c r="C113" s="15"/>
      <c r="D113" s="15"/>
      <c r="E113" s="6" t="s">
        <v>177</v>
      </c>
      <c r="F113" s="23" t="s">
        <v>73</v>
      </c>
      <c r="G113" s="23"/>
      <c r="H113" s="23"/>
      <c r="I113" s="40">
        <v>2</v>
      </c>
    </row>
    <row r="114" spans="1:9" ht="12">
      <c r="A114" s="1">
        <v>1</v>
      </c>
      <c r="B114" s="15">
        <v>1</v>
      </c>
      <c r="C114" s="15"/>
      <c r="D114" s="15"/>
      <c r="E114" s="4" t="s">
        <v>77</v>
      </c>
      <c r="F114" s="23" t="s">
        <v>146</v>
      </c>
      <c r="G114" s="23"/>
      <c r="H114" s="23"/>
      <c r="I114" s="40">
        <v>1</v>
      </c>
    </row>
    <row r="115" spans="1:11" s="25" customFormat="1" ht="12">
      <c r="A115" s="28">
        <v>1</v>
      </c>
      <c r="B115" s="15">
        <v>1</v>
      </c>
      <c r="C115" s="15"/>
      <c r="D115" s="15"/>
      <c r="E115" s="6" t="s">
        <v>133</v>
      </c>
      <c r="F115" s="61" t="s">
        <v>137</v>
      </c>
      <c r="G115" s="61"/>
      <c r="H115" s="61"/>
      <c r="I115" s="40">
        <v>2</v>
      </c>
      <c r="J115" s="1"/>
      <c r="K115" s="31"/>
    </row>
    <row r="116" spans="1:11" s="25" customFormat="1" ht="12">
      <c r="A116" s="28">
        <v>1</v>
      </c>
      <c r="B116" s="15">
        <v>1</v>
      </c>
      <c r="C116" s="15"/>
      <c r="D116" s="15"/>
      <c r="E116" s="6" t="s">
        <v>27</v>
      </c>
      <c r="F116" s="61" t="s">
        <v>102</v>
      </c>
      <c r="G116" s="61"/>
      <c r="H116" s="61"/>
      <c r="I116" s="40">
        <v>1</v>
      </c>
      <c r="J116" s="1"/>
      <c r="K116" s="31"/>
    </row>
    <row r="117" spans="1:11" s="25" customFormat="1" ht="12">
      <c r="A117" s="27">
        <v>1</v>
      </c>
      <c r="B117" s="15">
        <v>1</v>
      </c>
      <c r="C117" s="15"/>
      <c r="D117" s="15"/>
      <c r="E117" s="6" t="s">
        <v>134</v>
      </c>
      <c r="F117" s="23" t="s">
        <v>138</v>
      </c>
      <c r="G117" s="23"/>
      <c r="H117" s="23"/>
      <c r="I117" s="40">
        <v>1</v>
      </c>
      <c r="J117" s="1"/>
      <c r="K117" s="31"/>
    </row>
    <row r="118" spans="1:11" s="25" customFormat="1" ht="12">
      <c r="A118" s="27">
        <v>1</v>
      </c>
      <c r="B118" s="15">
        <v>1</v>
      </c>
      <c r="C118" s="15"/>
      <c r="D118" s="15"/>
      <c r="E118" s="6" t="s">
        <v>135</v>
      </c>
      <c r="F118" s="23" t="s">
        <v>102</v>
      </c>
      <c r="G118" s="23"/>
      <c r="H118" s="23"/>
      <c r="I118" s="40">
        <v>1</v>
      </c>
      <c r="J118" s="1"/>
      <c r="K118" s="31"/>
    </row>
    <row r="119" spans="1:11" ht="12">
      <c r="A119" s="27">
        <v>1</v>
      </c>
      <c r="B119" s="15">
        <v>1</v>
      </c>
      <c r="C119" s="15"/>
      <c r="D119" s="15"/>
      <c r="E119" s="6" t="s">
        <v>32</v>
      </c>
      <c r="F119" s="23" t="s">
        <v>105</v>
      </c>
      <c r="G119" s="23"/>
      <c r="H119" s="23"/>
      <c r="I119" s="40">
        <v>1</v>
      </c>
      <c r="J119" s="28"/>
      <c r="K119" s="47"/>
    </row>
    <row r="120" spans="1:11" ht="12">
      <c r="A120" s="27"/>
      <c r="B120" s="15"/>
      <c r="C120" s="15"/>
      <c r="D120" s="15"/>
      <c r="E120" s="6" t="s">
        <v>33</v>
      </c>
      <c r="F120" s="23" t="s">
        <v>106</v>
      </c>
      <c r="G120" s="23"/>
      <c r="H120" s="23"/>
      <c r="I120" s="40">
        <v>2</v>
      </c>
      <c r="J120" s="28"/>
      <c r="K120" s="47"/>
    </row>
    <row r="121" spans="1:9" ht="12">
      <c r="A121" s="1">
        <v>1</v>
      </c>
      <c r="B121" s="15">
        <v>1</v>
      </c>
      <c r="C121" s="15"/>
      <c r="D121" s="15"/>
      <c r="E121" s="6" t="s">
        <v>131</v>
      </c>
      <c r="F121" s="23" t="s">
        <v>107</v>
      </c>
      <c r="G121" s="23"/>
      <c r="H121" s="23"/>
      <c r="I121" s="40">
        <v>1</v>
      </c>
    </row>
    <row r="122" spans="1:9" ht="12">
      <c r="A122" s="1">
        <v>2</v>
      </c>
      <c r="B122" s="15">
        <v>2</v>
      </c>
      <c r="C122" s="15"/>
      <c r="D122" s="15"/>
      <c r="E122" s="6" t="s">
        <v>141</v>
      </c>
      <c r="F122" s="23" t="s">
        <v>108</v>
      </c>
      <c r="G122" s="23"/>
      <c r="H122" s="23"/>
      <c r="I122" s="40">
        <v>2</v>
      </c>
    </row>
    <row r="123" spans="2:9" ht="12">
      <c r="B123" s="15"/>
      <c r="C123" s="15"/>
      <c r="D123" s="15"/>
      <c r="E123" s="6" t="s">
        <v>110</v>
      </c>
      <c r="F123" s="23" t="s">
        <v>111</v>
      </c>
      <c r="G123" s="23"/>
      <c r="H123" s="23"/>
      <c r="I123" s="40">
        <v>1</v>
      </c>
    </row>
    <row r="124" spans="1:9" ht="12">
      <c r="A124" s="1">
        <v>2</v>
      </c>
      <c r="B124" s="15">
        <v>2</v>
      </c>
      <c r="C124" s="15"/>
      <c r="D124" s="15"/>
      <c r="E124" s="6" t="s">
        <v>136</v>
      </c>
      <c r="F124" s="23" t="s">
        <v>142</v>
      </c>
      <c r="G124" s="23"/>
      <c r="H124" s="23"/>
      <c r="I124" s="40">
        <v>2</v>
      </c>
    </row>
    <row r="125" spans="2:9" ht="12">
      <c r="B125" s="15"/>
      <c r="C125" s="15"/>
      <c r="D125" s="15"/>
      <c r="E125" s="6" t="s">
        <v>53</v>
      </c>
      <c r="F125" s="23" t="s">
        <v>112</v>
      </c>
      <c r="G125" s="23"/>
      <c r="H125" s="23"/>
      <c r="I125" s="40">
        <v>1</v>
      </c>
    </row>
    <row r="126" spans="1:11" s="25" customFormat="1" ht="12">
      <c r="A126" s="28">
        <v>1</v>
      </c>
      <c r="B126" s="15">
        <v>1</v>
      </c>
      <c r="C126" s="15"/>
      <c r="D126" s="15"/>
      <c r="E126" s="6" t="s">
        <v>57</v>
      </c>
      <c r="F126" s="61" t="s">
        <v>114</v>
      </c>
      <c r="G126" s="61"/>
      <c r="H126" s="61"/>
      <c r="I126" s="40">
        <v>1</v>
      </c>
      <c r="J126" s="1"/>
      <c r="K126" s="31"/>
    </row>
    <row r="127" spans="1:11" s="25" customFormat="1" ht="12">
      <c r="A127" s="27"/>
      <c r="B127" s="15"/>
      <c r="C127" s="15"/>
      <c r="D127" s="15"/>
      <c r="E127" s="6" t="s">
        <v>115</v>
      </c>
      <c r="F127" s="23" t="s">
        <v>0</v>
      </c>
      <c r="G127" s="23"/>
      <c r="H127" s="23"/>
      <c r="I127" s="40">
        <v>2</v>
      </c>
      <c r="J127" s="1"/>
      <c r="K127" s="31"/>
    </row>
    <row r="128" spans="1:11" s="25" customFormat="1" ht="12">
      <c r="A128" s="27"/>
      <c r="B128" s="15"/>
      <c r="C128" s="15"/>
      <c r="D128" s="15"/>
      <c r="E128" s="6" t="s">
        <v>116</v>
      </c>
      <c r="F128" s="23" t="s">
        <v>1</v>
      </c>
      <c r="G128" s="23"/>
      <c r="H128" s="23"/>
      <c r="I128" s="40">
        <v>1</v>
      </c>
      <c r="J128" s="1"/>
      <c r="K128" s="31"/>
    </row>
    <row r="129" spans="1:11" s="25" customFormat="1" ht="12">
      <c r="A129" s="27">
        <v>1</v>
      </c>
      <c r="B129" s="15">
        <v>1</v>
      </c>
      <c r="C129" s="15"/>
      <c r="D129" s="15"/>
      <c r="E129" s="6" t="s">
        <v>2</v>
      </c>
      <c r="F129" s="23" t="s">
        <v>3</v>
      </c>
      <c r="G129" s="23"/>
      <c r="H129" s="23"/>
      <c r="I129" s="40">
        <v>1</v>
      </c>
      <c r="J129" s="1"/>
      <c r="K129" s="31"/>
    </row>
    <row r="130" spans="2:10" ht="12">
      <c r="B130" s="4"/>
      <c r="C130" s="4"/>
      <c r="D130" s="4"/>
      <c r="E130" s="4"/>
      <c r="F130" s="23"/>
      <c r="G130" s="20"/>
      <c r="H130" s="20"/>
      <c r="I130" s="40"/>
      <c r="J130" s="26"/>
    </row>
    <row r="131" spans="2:9" ht="12">
      <c r="B131" s="2"/>
      <c r="C131" s="2"/>
      <c r="D131" s="2"/>
      <c r="E131" s="49" t="s">
        <v>19</v>
      </c>
      <c r="F131" s="50"/>
      <c r="G131" s="50"/>
      <c r="H131" s="51" t="s">
        <v>82</v>
      </c>
      <c r="I131" s="52">
        <v>3</v>
      </c>
    </row>
    <row r="132" spans="2:10" ht="12">
      <c r="B132" s="5" t="s">
        <v>75</v>
      </c>
      <c r="C132" s="13"/>
      <c r="D132" s="13"/>
      <c r="E132" s="6" t="s">
        <v>147</v>
      </c>
      <c r="F132" s="12" t="s">
        <v>4</v>
      </c>
      <c r="G132" s="12"/>
      <c r="H132" s="12"/>
      <c r="I132" s="39" t="s">
        <v>96</v>
      </c>
      <c r="J132" s="26"/>
    </row>
    <row r="133" spans="1:10" ht="12">
      <c r="A133" s="1">
        <v>1</v>
      </c>
      <c r="B133" s="15">
        <v>1</v>
      </c>
      <c r="C133" s="15"/>
      <c r="D133" s="15"/>
      <c r="E133" s="6" t="s">
        <v>151</v>
      </c>
      <c r="F133" s="23" t="s">
        <v>7</v>
      </c>
      <c r="G133" s="23"/>
      <c r="H133" s="23"/>
      <c r="I133" s="44">
        <v>1</v>
      </c>
      <c r="J133" s="26"/>
    </row>
    <row r="134" spans="1:10" ht="13.5" customHeight="1">
      <c r="A134" s="1">
        <v>1</v>
      </c>
      <c r="B134" s="15">
        <v>1</v>
      </c>
      <c r="C134" s="15"/>
      <c r="D134" s="15"/>
      <c r="E134" s="6" t="s">
        <v>152</v>
      </c>
      <c r="F134" s="23" t="s">
        <v>5</v>
      </c>
      <c r="G134" s="23"/>
      <c r="H134" s="23"/>
      <c r="I134" s="44">
        <v>1</v>
      </c>
      <c r="J134" s="26"/>
    </row>
    <row r="135" spans="1:10" ht="13.5" customHeight="1">
      <c r="A135" s="1">
        <v>1</v>
      </c>
      <c r="B135" s="15">
        <v>1</v>
      </c>
      <c r="C135" s="15"/>
      <c r="D135" s="15"/>
      <c r="E135" s="6" t="s">
        <v>76</v>
      </c>
      <c r="F135" s="23" t="s">
        <v>148</v>
      </c>
      <c r="G135" s="23"/>
      <c r="H135" s="23"/>
      <c r="I135" s="44">
        <v>1</v>
      </c>
      <c r="J135" s="26"/>
    </row>
    <row r="136" spans="2:9" ht="12">
      <c r="B136" s="1"/>
      <c r="C136" s="1"/>
      <c r="D136" s="1"/>
      <c r="E136" s="1"/>
      <c r="F136" s="1"/>
      <c r="G136" s="1"/>
      <c r="H136" s="1"/>
      <c r="I136" s="8"/>
    </row>
    <row r="137" spans="2:10" ht="12">
      <c r="B137" s="2"/>
      <c r="C137" s="2"/>
      <c r="D137" s="2"/>
      <c r="E137" s="59" t="s">
        <v>20</v>
      </c>
      <c r="F137" s="48"/>
      <c r="G137" s="48"/>
      <c r="H137" s="14" t="s">
        <v>83</v>
      </c>
      <c r="I137" s="38">
        <f>SUM(I141:I149)</f>
        <v>11</v>
      </c>
      <c r="J137" s="28"/>
    </row>
    <row r="138" spans="2:10" ht="12">
      <c r="B138" s="5" t="s">
        <v>75</v>
      </c>
      <c r="C138" s="13"/>
      <c r="D138" s="13"/>
      <c r="E138" s="6" t="s">
        <v>147</v>
      </c>
      <c r="F138" s="12" t="s">
        <v>100</v>
      </c>
      <c r="G138" s="12"/>
      <c r="H138" s="12"/>
      <c r="I138" s="39" t="s">
        <v>96</v>
      </c>
      <c r="J138" s="26"/>
    </row>
    <row r="139" spans="2:10" ht="12">
      <c r="B139" s="5" t="s">
        <v>75</v>
      </c>
      <c r="C139" s="13"/>
      <c r="D139" s="13"/>
      <c r="E139" s="6" t="s">
        <v>121</v>
      </c>
      <c r="F139" s="12" t="s">
        <v>157</v>
      </c>
      <c r="G139" s="12"/>
      <c r="H139" s="12"/>
      <c r="I139" s="39" t="s">
        <v>96</v>
      </c>
      <c r="J139" s="26"/>
    </row>
    <row r="140" spans="2:10" ht="12">
      <c r="B140" s="5" t="s">
        <v>75</v>
      </c>
      <c r="C140" s="13"/>
      <c r="D140" s="13"/>
      <c r="E140" s="6" t="s">
        <v>124</v>
      </c>
      <c r="F140" s="12" t="s">
        <v>98</v>
      </c>
      <c r="G140" s="12"/>
      <c r="H140" s="12"/>
      <c r="I140" s="39" t="s">
        <v>96</v>
      </c>
      <c r="J140" s="26"/>
    </row>
    <row r="141" spans="1:9" ht="12">
      <c r="A141" s="4">
        <v>1</v>
      </c>
      <c r="B141" s="15">
        <v>1</v>
      </c>
      <c r="C141" s="15"/>
      <c r="D141" s="15"/>
      <c r="E141" s="4" t="s">
        <v>151</v>
      </c>
      <c r="F141" s="23" t="s">
        <v>149</v>
      </c>
      <c r="G141" s="23"/>
      <c r="H141" s="23"/>
      <c r="I141" s="40">
        <v>1</v>
      </c>
    </row>
    <row r="142" spans="1:9" ht="12">
      <c r="A142" s="4">
        <v>1</v>
      </c>
      <c r="B142" s="15">
        <v>1</v>
      </c>
      <c r="C142" s="15"/>
      <c r="D142" s="15"/>
      <c r="E142" s="4" t="s">
        <v>152</v>
      </c>
      <c r="F142" s="23" t="s">
        <v>154</v>
      </c>
      <c r="G142" s="23"/>
      <c r="H142" s="23"/>
      <c r="I142" s="40">
        <v>1</v>
      </c>
    </row>
    <row r="143" spans="1:9" ht="12">
      <c r="A143" s="4">
        <v>1</v>
      </c>
      <c r="B143" s="15">
        <v>1</v>
      </c>
      <c r="C143" s="15"/>
      <c r="D143" s="15"/>
      <c r="E143" s="6" t="s">
        <v>153</v>
      </c>
      <c r="F143" s="23" t="s">
        <v>8</v>
      </c>
      <c r="G143" s="23"/>
      <c r="H143" s="23"/>
      <c r="I143" s="40">
        <v>1</v>
      </c>
    </row>
    <row r="144" spans="1:9" ht="12">
      <c r="A144" s="4">
        <v>1</v>
      </c>
      <c r="B144" s="15">
        <v>1</v>
      </c>
      <c r="C144" s="15"/>
      <c r="D144" s="15"/>
      <c r="E144" s="6" t="s">
        <v>155</v>
      </c>
      <c r="F144" s="23" t="s">
        <v>156</v>
      </c>
      <c r="G144" s="23"/>
      <c r="H144" s="23"/>
      <c r="I144" s="40">
        <v>1</v>
      </c>
    </row>
    <row r="145" spans="1:9" ht="12">
      <c r="A145" s="1">
        <v>3</v>
      </c>
      <c r="B145" s="15">
        <v>3</v>
      </c>
      <c r="C145" s="15"/>
      <c r="D145" s="15"/>
      <c r="E145" s="4" t="s">
        <v>158</v>
      </c>
      <c r="F145" s="23" t="s">
        <v>159</v>
      </c>
      <c r="G145" s="23"/>
      <c r="H145" s="23"/>
      <c r="I145" s="40">
        <v>3</v>
      </c>
    </row>
    <row r="146" spans="1:9" ht="12">
      <c r="A146" s="1">
        <v>1</v>
      </c>
      <c r="B146" s="15">
        <v>1</v>
      </c>
      <c r="C146" s="15"/>
      <c r="D146" s="15"/>
      <c r="E146" s="4" t="s">
        <v>160</v>
      </c>
      <c r="F146" s="23" t="s">
        <v>164</v>
      </c>
      <c r="G146" s="23"/>
      <c r="H146" s="23"/>
      <c r="I146" s="8">
        <v>1</v>
      </c>
    </row>
    <row r="147" spans="1:9" ht="12">
      <c r="A147" s="1">
        <v>1</v>
      </c>
      <c r="B147" s="15">
        <v>1</v>
      </c>
      <c r="C147" s="15"/>
      <c r="D147" s="15"/>
      <c r="E147" s="6" t="s">
        <v>161</v>
      </c>
      <c r="F147" s="23" t="s">
        <v>165</v>
      </c>
      <c r="G147" s="23"/>
      <c r="H147" s="23"/>
      <c r="I147" s="8">
        <v>1</v>
      </c>
    </row>
    <row r="148" spans="1:9" ht="12">
      <c r="A148" s="1">
        <v>1</v>
      </c>
      <c r="B148" s="15">
        <v>1</v>
      </c>
      <c r="C148" s="15"/>
      <c r="D148" s="15"/>
      <c r="E148" s="6" t="s">
        <v>162</v>
      </c>
      <c r="F148" s="23" t="s">
        <v>9</v>
      </c>
      <c r="G148" s="23"/>
      <c r="H148" s="23"/>
      <c r="I148" s="8">
        <v>1</v>
      </c>
    </row>
    <row r="149" spans="1:9" ht="12">
      <c r="A149" s="1">
        <v>1</v>
      </c>
      <c r="B149" s="15">
        <v>1</v>
      </c>
      <c r="C149" s="15"/>
      <c r="D149" s="15"/>
      <c r="E149" s="6" t="s">
        <v>163</v>
      </c>
      <c r="F149" s="23" t="s">
        <v>166</v>
      </c>
      <c r="G149" s="23"/>
      <c r="H149" s="23"/>
      <c r="I149" s="8">
        <v>1</v>
      </c>
    </row>
    <row r="150" spans="1:10" s="26" customFormat="1" ht="12">
      <c r="A150" s="1"/>
      <c r="B150" s="4"/>
      <c r="C150" s="4"/>
      <c r="D150" s="4"/>
      <c r="E150" s="4"/>
      <c r="F150" s="33"/>
      <c r="G150" s="33"/>
      <c r="H150" s="11"/>
      <c r="I150" s="44"/>
      <c r="J150" s="1"/>
    </row>
    <row r="151" spans="1:10" ht="12">
      <c r="A151" s="1">
        <f>SUM(A12:A149)</f>
        <v>112.5</v>
      </c>
      <c r="B151" s="60"/>
      <c r="C151" s="16"/>
      <c r="D151" s="16"/>
      <c r="E151" s="53" t="s">
        <v>81</v>
      </c>
      <c r="F151" s="54"/>
      <c r="G151" s="54"/>
      <c r="H151" s="55" t="s">
        <v>83</v>
      </c>
      <c r="I151" s="56">
        <f>SUM(I10,I24,I41,I51,I85,I96,I131,I137)</f>
        <v>136</v>
      </c>
      <c r="J151" s="57"/>
    </row>
    <row r="152" spans="2:9" ht="12">
      <c r="B152" s="57"/>
      <c r="C152" s="57"/>
      <c r="D152" s="57"/>
      <c r="E152" s="72" t="s">
        <v>11</v>
      </c>
      <c r="F152" s="72"/>
      <c r="G152" s="72"/>
      <c r="H152" s="72"/>
      <c r="I152" s="72"/>
    </row>
    <row r="154" spans="1:10" ht="12">
      <c r="A154" s="26"/>
      <c r="J154"/>
    </row>
    <row r="155" spans="1:10" ht="12">
      <c r="A155" s="26"/>
      <c r="B155"/>
      <c r="C155"/>
      <c r="D155"/>
      <c r="E155"/>
      <c r="F155"/>
      <c r="G155"/>
      <c r="H155"/>
      <c r="J155"/>
    </row>
    <row r="156" spans="1:10" ht="12">
      <c r="A156" s="26"/>
      <c r="B156"/>
      <c r="C156"/>
      <c r="D156"/>
      <c r="E156"/>
      <c r="F156"/>
      <c r="G156"/>
      <c r="H156"/>
      <c r="J156"/>
    </row>
    <row r="157" spans="1:10" ht="12">
      <c r="A157" s="26"/>
      <c r="B157"/>
      <c r="C157"/>
      <c r="D157"/>
      <c r="E157"/>
      <c r="F157"/>
      <c r="G157"/>
      <c r="H157"/>
      <c r="J157"/>
    </row>
    <row r="158" spans="2:8" ht="12">
      <c r="B158"/>
      <c r="C158"/>
      <c r="D158"/>
      <c r="E158"/>
      <c r="F158"/>
      <c r="G158"/>
      <c r="H158"/>
    </row>
    <row r="165" spans="2:9" s="26" customFormat="1" ht="12">
      <c r="B165" s="8"/>
      <c r="C165" s="8"/>
      <c r="D165" s="8"/>
      <c r="E165" s="7"/>
      <c r="F165" s="9"/>
      <c r="G165" s="9"/>
      <c r="H165" s="9"/>
      <c r="I165" s="42"/>
    </row>
    <row r="166" spans="2:9" ht="12">
      <c r="B166" s="26"/>
      <c r="C166" s="26"/>
      <c r="D166" s="26"/>
      <c r="E166" s="26"/>
      <c r="F166" s="26"/>
      <c r="G166" s="26"/>
      <c r="H166" s="26"/>
      <c r="I166" s="26"/>
    </row>
    <row r="168" ht="12">
      <c r="I168" s="40"/>
    </row>
    <row r="169" ht="12">
      <c r="I169" s="40"/>
    </row>
    <row r="170" ht="12">
      <c r="I170" s="8"/>
    </row>
    <row r="171" ht="12">
      <c r="I171" s="45"/>
    </row>
    <row r="172" ht="12">
      <c r="I172" s="43"/>
    </row>
    <row r="173" ht="12">
      <c r="I173" s="44"/>
    </row>
    <row r="174" ht="12">
      <c r="I174" s="44"/>
    </row>
    <row r="175" ht="12">
      <c r="I175" s="44"/>
    </row>
    <row r="176" ht="12">
      <c r="I176" s="44"/>
    </row>
    <row r="177" ht="12">
      <c r="I177" s="40"/>
    </row>
    <row r="178" ht="12">
      <c r="I178" s="46"/>
    </row>
    <row r="179" ht="12">
      <c r="I179" s="34"/>
    </row>
    <row r="180" ht="12">
      <c r="I180" s="34"/>
    </row>
  </sheetData>
  <sheetProtection/>
  <mergeCells count="79">
    <mergeCell ref="F64:H64"/>
    <mergeCell ref="F86:H86"/>
    <mergeCell ref="F79:H79"/>
    <mergeCell ref="F90:H90"/>
    <mergeCell ref="F101:H101"/>
    <mergeCell ref="F93:H93"/>
    <mergeCell ref="F94:H94"/>
    <mergeCell ref="F89:H89"/>
    <mergeCell ref="F76:H76"/>
    <mergeCell ref="F78:H78"/>
    <mergeCell ref="F73:H73"/>
    <mergeCell ref="F48:H48"/>
    <mergeCell ref="F19:H19"/>
    <mergeCell ref="F16:H16"/>
    <mergeCell ref="F17:H17"/>
    <mergeCell ref="F20:H20"/>
    <mergeCell ref="F21:H21"/>
    <mergeCell ref="F43:H43"/>
    <mergeCell ref="F44:H44"/>
    <mergeCell ref="E152:I152"/>
    <mergeCell ref="F65:H65"/>
    <mergeCell ref="F67:H67"/>
    <mergeCell ref="F69:H69"/>
    <mergeCell ref="F71:H71"/>
    <mergeCell ref="F87:H87"/>
    <mergeCell ref="F84:H84"/>
    <mergeCell ref="F80:H80"/>
    <mergeCell ref="F126:H126"/>
    <mergeCell ref="F77:H77"/>
    <mergeCell ref="E5:H5"/>
    <mergeCell ref="E6:H6"/>
    <mergeCell ref="E10:G10"/>
    <mergeCell ref="E24:G24"/>
    <mergeCell ref="E8:I8"/>
    <mergeCell ref="F12:H12"/>
    <mergeCell ref="B11:I11"/>
    <mergeCell ref="B13:I13"/>
    <mergeCell ref="F15:H15"/>
    <mergeCell ref="F18:H18"/>
    <mergeCell ref="F28:H28"/>
    <mergeCell ref="F32:H32"/>
    <mergeCell ref="B52:I52"/>
    <mergeCell ref="F42:H42"/>
    <mergeCell ref="F45:H45"/>
    <mergeCell ref="F54:H54"/>
    <mergeCell ref="F35:H35"/>
    <mergeCell ref="F39:H39"/>
    <mergeCell ref="F38:H38"/>
    <mergeCell ref="F22:H22"/>
    <mergeCell ref="F33:H33"/>
    <mergeCell ref="F36:H36"/>
    <mergeCell ref="F37:H37"/>
    <mergeCell ref="F83:H83"/>
    <mergeCell ref="F115:H115"/>
    <mergeCell ref="F29:H29"/>
    <mergeCell ref="F30:H30"/>
    <mergeCell ref="F31:H31"/>
    <mergeCell ref="F34:H34"/>
    <mergeCell ref="B57:I57"/>
    <mergeCell ref="B81:I81"/>
    <mergeCell ref="F55:H55"/>
    <mergeCell ref="F56:H56"/>
    <mergeCell ref="F88:H88"/>
    <mergeCell ref="B105:I105"/>
    <mergeCell ref="B97:I97"/>
    <mergeCell ref="F72:H72"/>
    <mergeCell ref="F74:H74"/>
    <mergeCell ref="F75:H75"/>
    <mergeCell ref="F91:H91"/>
    <mergeCell ref="F92:H92"/>
    <mergeCell ref="F116:H116"/>
    <mergeCell ref="F46:H46"/>
    <mergeCell ref="F47:H47"/>
    <mergeCell ref="F49:H49"/>
    <mergeCell ref="F66:H66"/>
    <mergeCell ref="F68:H68"/>
    <mergeCell ref="F70:H70"/>
    <mergeCell ref="F63:H63"/>
  </mergeCells>
  <printOptions/>
  <pageMargins left="0.7" right="0.7" top="0.75" bottom="0.75" header="0.3" footer="0.3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Copyright 2001</Manager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LEED Calculator</dc:title>
  <dc:subject>U S Green Building Council</dc:subject>
  <dc:creator>Paladino Consulting LLC</dc:creator>
  <cp:keywords/>
  <dc:description/>
  <cp:lastModifiedBy>chucklohre</cp:lastModifiedBy>
  <cp:lastPrinted>2013-07-30T21:29:23Z</cp:lastPrinted>
  <dcterms:created xsi:type="dcterms:W3CDTF">2001-02-02T23:02:28Z</dcterms:created>
  <dcterms:modified xsi:type="dcterms:W3CDTF">2014-01-15T00:17:06Z</dcterms:modified>
  <cp:category/>
  <cp:version/>
  <cp:contentType/>
  <cp:contentStatus/>
</cp:coreProperties>
</file>