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72" windowWidth="18192" windowHeight="11820"/>
  </bookViews>
  <sheets>
    <sheet name="ITAMG (877) 625-4872" sheetId="1" r:id="rId1"/>
  </sheets>
  <calcPr calcId="125725"/>
</workbook>
</file>

<file path=xl/calcChain.xml><?xml version="1.0" encoding="utf-8"?>
<calcChain xmlns="http://schemas.openxmlformats.org/spreadsheetml/2006/main">
  <c r="G41" i="1"/>
  <c r="F41"/>
  <c r="E41"/>
  <c r="D41"/>
  <c r="C41"/>
  <c r="G28"/>
  <c r="F28"/>
  <c r="E28"/>
  <c r="D28"/>
  <c r="C28"/>
  <c r="G15"/>
  <c r="F15"/>
  <c r="E15" l="1"/>
  <c r="D15"/>
  <c r="C15"/>
  <c r="G43"/>
  <c r="F43"/>
  <c r="E43"/>
  <c r="D43"/>
  <c r="C43"/>
  <c r="G30"/>
  <c r="F30"/>
  <c r="E30"/>
  <c r="D30"/>
  <c r="C30"/>
  <c r="G17" l="1"/>
  <c r="E17"/>
  <c r="C17"/>
  <c r="F17"/>
  <c r="D17"/>
</calcChain>
</file>

<file path=xl/sharedStrings.xml><?xml version="1.0" encoding="utf-8"?>
<sst xmlns="http://schemas.openxmlformats.org/spreadsheetml/2006/main" count="39" uniqueCount="31">
  <si>
    <t>1st Year</t>
  </si>
  <si>
    <t>2nd year</t>
  </si>
  <si>
    <t>3rd year</t>
  </si>
  <si>
    <t>4th Year</t>
  </si>
  <si>
    <t>5th Year</t>
  </si>
  <si>
    <t>Monthly Payment</t>
  </si>
  <si>
    <t>12 Month</t>
  </si>
  <si>
    <t>24 Month</t>
  </si>
  <si>
    <t>36 Month</t>
  </si>
  <si>
    <t>48 Month</t>
  </si>
  <si>
    <t>60 Month</t>
  </si>
  <si>
    <t>Depreciation Value:</t>
  </si>
  <si>
    <t>% Depreciation:</t>
  </si>
  <si>
    <t>Insert Purchase Amount Here</t>
  </si>
  <si>
    <t>Depreciation Cycle</t>
  </si>
  <si>
    <t>Purchase Amount + Interest</t>
  </si>
  <si>
    <t>% Interest</t>
  </si>
  <si>
    <t>Fair Market Value:</t>
  </si>
  <si>
    <t>All cells will calculate automatically</t>
  </si>
  <si>
    <t>Example Lease #2: Operating Lease</t>
  </si>
  <si>
    <t>Example Lease #1: Capital Lease</t>
  </si>
  <si>
    <t>What is an operating lease? An operating lease or Fair Market Value Buy-Out Lease provides you with the option to purchase the equipment at the end of the lease for its then Fair Market Value, continue leasing the equipment based on its Fair Market Value, or return the equipment.
The payment during the term is lower than on a capital lease, but the cost at the end of the lease is higher. In most cases, there is a "cap" on the Fair Market Value of 10% of the original cost of the equipment.</t>
  </si>
  <si>
    <t xml:space="preserve">What is a capital lease?  This equipment leasing plan allows you to buy the equipment at the end of the lease term for a nominal dollar amount, such as $100.  This may also be known as Capital Lease with Buy-Out Option.
For most companies that intend to keep the equipment at the end of the lease, this is the best option. In essence, you are building "equity"in the equipment, so you can also sell the equipment at the end of the lease or trade it in for the latest technology. </t>
  </si>
  <si>
    <t>IT Depreciation and IT Leasing Worksheet</t>
  </si>
  <si>
    <t>Presented By:</t>
  </si>
  <si>
    <t>What is a depreciation cycle?  A depreciation cycle, in the context of IT equipment is how much less the equipment is worth after it has been purchased. Technology advances rapidly, which influences the value of older equipment and limits its resale value.</t>
  </si>
  <si>
    <t>What is fair market value?  The value of IT equipment is governed by current market conditions. The cost of new technology is a major contributing factor and limits resale of older equipment.  In the context of this worksheet, fair market value typically decreases over time.</t>
  </si>
  <si>
    <t>This worksheet provides general estimates for the depreciation of IT equipment and also two examples concerning the lease of IT equipment. ITAMG has gathered depreciation data from the IRS (Section 179)  and lease information from leading IT lease companies. ITAMG is sharing this for information sharing purposes only and figures derived from this calculator do not represent any type of offering or proposal from ITAMG.</t>
  </si>
  <si>
    <t>IT Asset Management Group</t>
  </si>
  <si>
    <t>Purchasing Corporate America's Surplus IT Equipment</t>
  </si>
  <si>
    <t>www.itamg.com | 1979 Marcus Ave. Suite 225| New Hyde Park | NY | 11042 | PH:  877-625-4872</t>
  </si>
</sst>
</file>

<file path=xl/styles.xml><?xml version="1.0" encoding="utf-8"?>
<styleSheet xmlns="http://schemas.openxmlformats.org/spreadsheetml/2006/main">
  <numFmts count="1">
    <numFmt numFmtId="164" formatCode="&quot;$&quot;#,##0.00"/>
  </numFmts>
  <fonts count="8">
    <font>
      <sz val="11"/>
      <color theme="1"/>
      <name val="Calibri"/>
      <family val="2"/>
      <scheme val="minor"/>
    </font>
    <font>
      <b/>
      <sz val="11"/>
      <color theme="1"/>
      <name val="Calibri"/>
      <family val="2"/>
      <scheme val="minor"/>
    </font>
    <font>
      <i/>
      <sz val="11"/>
      <color theme="1"/>
      <name val="Calibri"/>
      <family val="2"/>
      <scheme val="minor"/>
    </font>
    <font>
      <b/>
      <sz val="20"/>
      <color theme="1"/>
      <name val="Calibri"/>
      <family val="2"/>
      <scheme val="minor"/>
    </font>
    <font>
      <i/>
      <sz val="10.5"/>
      <color theme="1"/>
      <name val="Calibri"/>
      <family val="2"/>
      <scheme val="minor"/>
    </font>
    <font>
      <sz val="10.5"/>
      <color theme="1"/>
      <name val="Calibri"/>
      <family val="2"/>
      <scheme val="minor"/>
    </font>
    <font>
      <sz val="10"/>
      <name val="Calibri"/>
      <family val="2"/>
      <scheme val="minor"/>
    </font>
    <font>
      <b/>
      <sz val="10"/>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ck">
        <color rgb="FFFF0000"/>
      </bottom>
      <diagonal/>
    </border>
    <border>
      <left/>
      <right style="thick">
        <color rgb="FFFF0000"/>
      </right>
      <top/>
      <bottom/>
      <diagonal/>
    </border>
    <border>
      <left/>
      <right style="thick">
        <color rgb="FFFF0000"/>
      </right>
      <top/>
      <bottom style="thick">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0" xfId="0" applyProtection="1">
      <protection locked="0"/>
    </xf>
    <xf numFmtId="0" fontId="1" fillId="0" borderId="1" xfId="0" applyFont="1" applyBorder="1" applyAlignment="1" applyProtection="1">
      <alignment horizontal="center"/>
      <protection locked="0"/>
    </xf>
    <xf numFmtId="0" fontId="0" fillId="0" borderId="2" xfId="0" applyBorder="1" applyProtection="1">
      <protection locked="0"/>
    </xf>
    <xf numFmtId="0" fontId="2" fillId="0" borderId="0" xfId="0" applyFont="1" applyAlignment="1" applyProtection="1">
      <alignment horizontal="center"/>
      <protection locked="0"/>
    </xf>
    <xf numFmtId="0" fontId="0" fillId="0" borderId="0" xfId="0" applyBorder="1" applyProtection="1">
      <protection locked="0"/>
    </xf>
    <xf numFmtId="0" fontId="0" fillId="0" borderId="0" xfId="0" applyProtection="1"/>
    <xf numFmtId="0" fontId="1" fillId="0" borderId="0" xfId="0" applyFont="1" applyProtection="1"/>
    <xf numFmtId="0" fontId="1" fillId="0" borderId="0" xfId="0" applyFont="1" applyAlignment="1" applyProtection="1">
      <alignment horizontal="center"/>
    </xf>
    <xf numFmtId="164" fontId="0" fillId="0" borderId="4" xfId="0" applyNumberFormat="1" applyBorder="1" applyAlignment="1" applyProtection="1">
      <alignment horizontal="center"/>
    </xf>
    <xf numFmtId="164" fontId="0" fillId="0" borderId="5" xfId="0" applyNumberFormat="1" applyBorder="1" applyAlignment="1" applyProtection="1">
      <alignment horizontal="center"/>
    </xf>
    <xf numFmtId="164" fontId="0" fillId="0" borderId="6" xfId="0" applyNumberFormat="1" applyBorder="1" applyAlignment="1" applyProtection="1">
      <alignment horizontal="center"/>
    </xf>
    <xf numFmtId="10" fontId="0" fillId="0" borderId="0" xfId="0" applyNumberFormat="1" applyAlignment="1" applyProtection="1">
      <alignment horizontal="center"/>
    </xf>
    <xf numFmtId="0" fontId="0" fillId="0" borderId="0" xfId="0" applyAlignment="1" applyProtection="1">
      <alignment horizontal="center"/>
    </xf>
    <xf numFmtId="0" fontId="5" fillId="0" borderId="0" xfId="0" applyFont="1" applyAlignment="1" applyProtection="1">
      <alignment horizontal="left" vertical="top" wrapText="1"/>
    </xf>
    <xf numFmtId="0" fontId="0" fillId="0" borderId="0" xfId="0" applyFont="1" applyProtection="1"/>
    <xf numFmtId="164" fontId="0" fillId="0" borderId="4" xfId="0" applyNumberFormat="1" applyFont="1" applyBorder="1" applyAlignment="1" applyProtection="1">
      <alignment horizontal="center"/>
    </xf>
    <xf numFmtId="164" fontId="0" fillId="0" borderId="5" xfId="0" applyNumberFormat="1" applyFont="1" applyBorder="1" applyAlignment="1" applyProtection="1">
      <alignment horizontal="center"/>
    </xf>
    <xf numFmtId="164" fontId="0" fillId="0" borderId="6" xfId="0" applyNumberFormat="1" applyFont="1" applyBorder="1" applyAlignment="1" applyProtection="1">
      <alignment horizontal="center"/>
    </xf>
    <xf numFmtId="10" fontId="0" fillId="0" borderId="0" xfId="0" applyNumberFormat="1" applyFont="1" applyAlignment="1" applyProtection="1">
      <alignment horizontal="center"/>
    </xf>
    <xf numFmtId="164" fontId="0" fillId="0" borderId="0" xfId="0" applyNumberFormat="1" applyFont="1" applyAlignment="1" applyProtection="1">
      <alignment horizontal="center"/>
    </xf>
    <xf numFmtId="164" fontId="0" fillId="0" borderId="0" xfId="0" applyNumberFormat="1" applyAlignment="1" applyProtection="1">
      <alignment horizontal="center"/>
    </xf>
    <xf numFmtId="0" fontId="6" fillId="0" borderId="0" xfId="0" applyFont="1" applyBorder="1" applyProtection="1"/>
    <xf numFmtId="0" fontId="7" fillId="0" borderId="0" xfId="0" applyFont="1" applyBorder="1" applyAlignment="1" applyProtection="1">
      <alignment horizontal="center"/>
    </xf>
    <xf numFmtId="0" fontId="6" fillId="2" borderId="0" xfId="0" applyFont="1" applyFill="1" applyBorder="1" applyAlignment="1" applyProtection="1">
      <alignment horizontal="center" wrapText="1"/>
    </xf>
    <xf numFmtId="0" fontId="6"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left" vertical="top" wrapText="1"/>
    </xf>
    <xf numFmtId="0" fontId="5" fillId="0" borderId="0" xfId="0" applyFont="1" applyAlignment="1" applyProtection="1">
      <alignment wrapText="1"/>
    </xf>
    <xf numFmtId="0" fontId="5" fillId="0" borderId="0" xfId="0" applyFont="1" applyAlignment="1" applyProtection="1">
      <alignment horizontal="left" vertical="top" wrapText="1"/>
    </xf>
    <xf numFmtId="0" fontId="2" fillId="0" borderId="0" xfId="0" applyFont="1" applyAlignment="1" applyProtection="1">
      <alignment horizontal="left" vertical="top" wrapText="1"/>
    </xf>
    <xf numFmtId="164" fontId="0" fillId="0" borderId="3" xfId="0" applyNumberForma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itamg.com"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276225</xdr:colOff>
      <xdr:row>8</xdr:row>
      <xdr:rowOff>19050</xdr:rowOff>
    </xdr:from>
    <xdr:to>
      <xdr:col>6</xdr:col>
      <xdr:colOff>569782</xdr:colOff>
      <xdr:row>11</xdr:row>
      <xdr:rowOff>161924</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5162550" y="1381125"/>
          <a:ext cx="1141282" cy="723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54"/>
  <sheetViews>
    <sheetView tabSelected="1" zoomScaleNormal="100" workbookViewId="0">
      <selection activeCell="B11" sqref="B11"/>
    </sheetView>
  </sheetViews>
  <sheetFormatPr defaultRowHeight="14.4"/>
  <cols>
    <col min="1" max="1" width="2.6640625" style="1" customWidth="1"/>
    <col min="2" max="2" width="31.6640625" style="1" customWidth="1"/>
    <col min="3" max="4" width="12.6640625" style="1" bestFit="1" customWidth="1"/>
    <col min="5" max="5" width="13.44140625" style="1" bestFit="1" customWidth="1"/>
    <col min="6" max="7" width="12.6640625" style="1" bestFit="1" customWidth="1"/>
    <col min="8" max="16384" width="8.88671875" style="1"/>
  </cols>
  <sheetData>
    <row r="1" spans="1:7" ht="8.1" customHeight="1">
      <c r="B1" s="6"/>
      <c r="C1" s="6"/>
      <c r="D1" s="6"/>
      <c r="E1" s="6"/>
      <c r="F1" s="6"/>
      <c r="G1" s="6"/>
    </row>
    <row r="2" spans="1:7">
      <c r="B2" s="26" t="s">
        <v>23</v>
      </c>
      <c r="C2" s="26"/>
      <c r="D2" s="26"/>
      <c r="E2" s="26"/>
      <c r="F2" s="26"/>
      <c r="G2" s="26"/>
    </row>
    <row r="3" spans="1:7">
      <c r="B3" s="26"/>
      <c r="C3" s="26"/>
      <c r="D3" s="26"/>
      <c r="E3" s="26"/>
      <c r="F3" s="26"/>
      <c r="G3" s="26"/>
    </row>
    <row r="4" spans="1:7" ht="8.1" customHeight="1">
      <c r="B4" s="6"/>
      <c r="C4" s="6"/>
      <c r="D4" s="6"/>
      <c r="E4" s="6"/>
      <c r="F4" s="6"/>
      <c r="G4" s="6"/>
    </row>
    <row r="5" spans="1:7">
      <c r="B5" s="30" t="s">
        <v>27</v>
      </c>
      <c r="C5" s="30"/>
      <c r="D5" s="30"/>
      <c r="E5" s="30"/>
      <c r="F5" s="30"/>
      <c r="G5" s="30"/>
    </row>
    <row r="6" spans="1:7">
      <c r="B6" s="30"/>
      <c r="C6" s="30"/>
      <c r="D6" s="30"/>
      <c r="E6" s="30"/>
      <c r="F6" s="30"/>
      <c r="G6" s="30"/>
    </row>
    <row r="7" spans="1:7">
      <c r="B7" s="30"/>
      <c r="C7" s="30"/>
      <c r="D7" s="30"/>
      <c r="E7" s="30"/>
      <c r="F7" s="30"/>
      <c r="G7" s="30"/>
    </row>
    <row r="8" spans="1:7" ht="17.25" customHeight="1">
      <c r="B8" s="30"/>
      <c r="C8" s="30"/>
      <c r="D8" s="30"/>
      <c r="E8" s="30"/>
      <c r="F8" s="30"/>
      <c r="G8" s="30"/>
    </row>
    <row r="9" spans="1:7" ht="13.5" customHeight="1"/>
    <row r="10" spans="1:7" ht="15" thickBot="1">
      <c r="B10" s="2" t="s">
        <v>13</v>
      </c>
      <c r="E10" s="1" t="s">
        <v>24</v>
      </c>
    </row>
    <row r="11" spans="1:7" ht="15.6" thickTop="1" thickBot="1">
      <c r="A11" s="3"/>
      <c r="B11" s="31"/>
    </row>
    <row r="12" spans="1:7" ht="15" thickTop="1">
      <c r="B12" s="4" t="s">
        <v>18</v>
      </c>
    </row>
    <row r="13" spans="1:7" ht="8.1" customHeight="1"/>
    <row r="14" spans="1:7">
      <c r="A14" s="6"/>
      <c r="B14" s="7" t="s">
        <v>14</v>
      </c>
      <c r="C14" s="8" t="s">
        <v>0</v>
      </c>
      <c r="D14" s="8" t="s">
        <v>1</v>
      </c>
      <c r="E14" s="8" t="s">
        <v>2</v>
      </c>
      <c r="F14" s="8" t="s">
        <v>3</v>
      </c>
      <c r="G14" s="8" t="s">
        <v>4</v>
      </c>
    </row>
    <row r="15" spans="1:7">
      <c r="A15" s="6"/>
      <c r="B15" s="6" t="s">
        <v>11</v>
      </c>
      <c r="C15" s="9">
        <f>B11*C16</f>
        <v>0</v>
      </c>
      <c r="D15" s="10">
        <f>B11*D16</f>
        <v>0</v>
      </c>
      <c r="E15" s="10">
        <f>B11*E16</f>
        <v>0</v>
      </c>
      <c r="F15" s="10">
        <f>B11*F16</f>
        <v>0</v>
      </c>
      <c r="G15" s="11">
        <f>B11*G16</f>
        <v>0</v>
      </c>
    </row>
    <row r="16" spans="1:7">
      <c r="A16" s="6"/>
      <c r="B16" s="6" t="s">
        <v>12</v>
      </c>
      <c r="C16" s="12">
        <v>0.2</v>
      </c>
      <c r="D16" s="12">
        <v>0.32</v>
      </c>
      <c r="E16" s="12">
        <v>0.192</v>
      </c>
      <c r="F16" s="12">
        <v>0.1152</v>
      </c>
      <c r="G16" s="12">
        <v>0.1152</v>
      </c>
    </row>
    <row r="17" spans="1:7">
      <c r="A17" s="6"/>
      <c r="B17" s="7" t="s">
        <v>17</v>
      </c>
      <c r="C17" s="9">
        <f>B11-C15</f>
        <v>0</v>
      </c>
      <c r="D17" s="10">
        <f>B11-C15-D15</f>
        <v>0</v>
      </c>
      <c r="E17" s="10">
        <f>B11-C15-D15-E15</f>
        <v>0</v>
      </c>
      <c r="F17" s="10">
        <f>B11-C15-D15-E15-F15</f>
        <v>0</v>
      </c>
      <c r="G17" s="11">
        <f>B11-C15-D15-E15-F15-G15</f>
        <v>0</v>
      </c>
    </row>
    <row r="18" spans="1:7" ht="8.1" customHeight="1">
      <c r="A18" s="6"/>
      <c r="B18" s="6"/>
      <c r="C18" s="13"/>
      <c r="D18" s="13"/>
      <c r="E18" s="13"/>
      <c r="F18" s="13"/>
      <c r="G18" s="13"/>
    </row>
    <row r="19" spans="1:7">
      <c r="A19" s="6"/>
      <c r="B19" s="27" t="s">
        <v>25</v>
      </c>
      <c r="C19" s="27"/>
      <c r="D19" s="27"/>
      <c r="E19" s="27"/>
      <c r="F19" s="27"/>
      <c r="G19" s="27"/>
    </row>
    <row r="20" spans="1:7">
      <c r="A20" s="6"/>
      <c r="B20" s="27"/>
      <c r="C20" s="27"/>
      <c r="D20" s="27"/>
      <c r="E20" s="27"/>
      <c r="F20" s="27"/>
      <c r="G20" s="27"/>
    </row>
    <row r="21" spans="1:7">
      <c r="A21" s="6"/>
      <c r="B21" s="27"/>
      <c r="C21" s="27"/>
      <c r="D21" s="27"/>
      <c r="E21" s="27"/>
      <c r="F21" s="27"/>
      <c r="G21" s="27"/>
    </row>
    <row r="22" spans="1:7" ht="8.1" customHeight="1">
      <c r="A22" s="6"/>
      <c r="B22" s="14"/>
      <c r="C22" s="14"/>
      <c r="D22" s="14"/>
      <c r="E22" s="14"/>
      <c r="F22" s="14"/>
      <c r="G22" s="14"/>
    </row>
    <row r="23" spans="1:7">
      <c r="A23" s="6"/>
      <c r="B23" s="27" t="s">
        <v>26</v>
      </c>
      <c r="C23" s="27"/>
      <c r="D23" s="27"/>
      <c r="E23" s="27"/>
      <c r="F23" s="27"/>
      <c r="G23" s="27"/>
    </row>
    <row r="24" spans="1:7">
      <c r="A24" s="6"/>
      <c r="B24" s="27"/>
      <c r="C24" s="27"/>
      <c r="D24" s="27"/>
      <c r="E24" s="27"/>
      <c r="F24" s="27"/>
      <c r="G24" s="27"/>
    </row>
    <row r="25" spans="1:7">
      <c r="A25" s="6"/>
      <c r="B25" s="27"/>
      <c r="C25" s="27"/>
      <c r="D25" s="27"/>
      <c r="E25" s="27"/>
      <c r="F25" s="27"/>
      <c r="G25" s="27"/>
    </row>
    <row r="26" spans="1:7" ht="8.1" customHeight="1">
      <c r="A26" s="6"/>
      <c r="B26" s="6"/>
      <c r="C26" s="13"/>
      <c r="D26" s="13"/>
      <c r="E26" s="13"/>
      <c r="F26" s="13"/>
      <c r="G26" s="13"/>
    </row>
    <row r="27" spans="1:7">
      <c r="A27" s="6"/>
      <c r="B27" s="7" t="s">
        <v>20</v>
      </c>
      <c r="C27" s="8" t="s">
        <v>6</v>
      </c>
      <c r="D27" s="8" t="s">
        <v>7</v>
      </c>
      <c r="E27" s="8" t="s">
        <v>8</v>
      </c>
      <c r="F27" s="8" t="s">
        <v>9</v>
      </c>
      <c r="G27" s="8" t="s">
        <v>10</v>
      </c>
    </row>
    <row r="28" spans="1:7">
      <c r="A28" s="6"/>
      <c r="B28" s="15" t="s">
        <v>15</v>
      </c>
      <c r="C28" s="16">
        <f>B11*C29*100</f>
        <v>0</v>
      </c>
      <c r="D28" s="17">
        <f>B11*D29*100</f>
        <v>0</v>
      </c>
      <c r="E28" s="17">
        <f>B11*E29*100</f>
        <v>0</v>
      </c>
      <c r="F28" s="17">
        <f>B11*F29*100</f>
        <v>0</v>
      </c>
      <c r="G28" s="18">
        <f>B11*G29*100</f>
        <v>0</v>
      </c>
    </row>
    <row r="29" spans="1:7">
      <c r="A29" s="6"/>
      <c r="B29" s="15" t="s">
        <v>16</v>
      </c>
      <c r="C29" s="19">
        <v>1.09E-2</v>
      </c>
      <c r="D29" s="19">
        <v>1.137E-2</v>
      </c>
      <c r="E29" s="19">
        <v>1.1860000000000001E-2</v>
      </c>
      <c r="F29" s="19">
        <v>1.24E-2</v>
      </c>
      <c r="G29" s="19">
        <v>1.2800000000000001E-2</v>
      </c>
    </row>
    <row r="30" spans="1:7">
      <c r="A30" s="6"/>
      <c r="B30" s="15" t="s">
        <v>5</v>
      </c>
      <c r="C30" s="16">
        <f>C28/12</f>
        <v>0</v>
      </c>
      <c r="D30" s="17">
        <f>D28/24</f>
        <v>0</v>
      </c>
      <c r="E30" s="17">
        <f>E28/36</f>
        <v>0</v>
      </c>
      <c r="F30" s="17">
        <f>F28/48</f>
        <v>0</v>
      </c>
      <c r="G30" s="18">
        <f>G28/60</f>
        <v>0</v>
      </c>
    </row>
    <row r="31" spans="1:7" ht="8.1" customHeight="1">
      <c r="A31" s="6"/>
      <c r="B31" s="15"/>
      <c r="C31" s="20"/>
      <c r="D31" s="20"/>
      <c r="E31" s="20"/>
      <c r="F31" s="20"/>
      <c r="G31" s="20"/>
    </row>
    <row r="32" spans="1:7">
      <c r="A32" s="6"/>
      <c r="B32" s="27" t="s">
        <v>22</v>
      </c>
      <c r="C32" s="27"/>
      <c r="D32" s="27"/>
      <c r="E32" s="27"/>
      <c r="F32" s="27"/>
      <c r="G32" s="27"/>
    </row>
    <row r="33" spans="1:8">
      <c r="A33" s="6"/>
      <c r="B33" s="27"/>
      <c r="C33" s="27"/>
      <c r="D33" s="27"/>
      <c r="E33" s="27"/>
      <c r="F33" s="27"/>
      <c r="G33" s="27"/>
    </row>
    <row r="34" spans="1:8">
      <c r="A34" s="6"/>
      <c r="B34" s="27"/>
      <c r="C34" s="27"/>
      <c r="D34" s="27"/>
      <c r="E34" s="27"/>
      <c r="F34" s="27"/>
      <c r="G34" s="27"/>
    </row>
    <row r="35" spans="1:8" ht="15" customHeight="1">
      <c r="A35" s="6"/>
      <c r="B35" s="27"/>
      <c r="C35" s="27"/>
      <c r="D35" s="27"/>
      <c r="E35" s="27"/>
      <c r="F35" s="27"/>
      <c r="G35" s="27"/>
    </row>
    <row r="36" spans="1:8">
      <c r="A36" s="6"/>
      <c r="B36" s="27"/>
      <c r="C36" s="27"/>
      <c r="D36" s="27"/>
      <c r="E36" s="27"/>
      <c r="F36" s="27"/>
      <c r="G36" s="27"/>
    </row>
    <row r="37" spans="1:8">
      <c r="A37" s="6"/>
      <c r="B37" s="27"/>
      <c r="C37" s="27"/>
      <c r="D37" s="27"/>
      <c r="E37" s="27"/>
      <c r="F37" s="27"/>
      <c r="G37" s="27"/>
    </row>
    <row r="38" spans="1:8" ht="15" customHeight="1">
      <c r="A38" s="6"/>
      <c r="B38" s="28"/>
      <c r="C38" s="28"/>
      <c r="D38" s="28"/>
      <c r="E38" s="28"/>
      <c r="F38" s="28"/>
      <c r="G38" s="28"/>
    </row>
    <row r="39" spans="1:8" ht="8.1" customHeight="1">
      <c r="A39" s="6"/>
      <c r="B39" s="6"/>
      <c r="C39" s="21"/>
      <c r="D39" s="21"/>
      <c r="E39" s="21"/>
      <c r="F39" s="21"/>
      <c r="G39" s="21"/>
    </row>
    <row r="40" spans="1:8">
      <c r="A40" s="6"/>
      <c r="B40" s="7" t="s">
        <v>19</v>
      </c>
      <c r="C40" s="8" t="s">
        <v>6</v>
      </c>
      <c r="D40" s="8" t="s">
        <v>7</v>
      </c>
      <c r="E40" s="8" t="s">
        <v>8</v>
      </c>
      <c r="F40" s="8" t="s">
        <v>9</v>
      </c>
      <c r="G40" s="8" t="s">
        <v>10</v>
      </c>
    </row>
    <row r="41" spans="1:8">
      <c r="A41" s="6"/>
      <c r="B41" s="15" t="s">
        <v>15</v>
      </c>
      <c r="C41" s="16">
        <f>B11*C42*100</f>
        <v>0</v>
      </c>
      <c r="D41" s="17">
        <f>B11*D42*100</f>
        <v>0</v>
      </c>
      <c r="E41" s="17">
        <f>B11*E42*100</f>
        <v>0</v>
      </c>
      <c r="F41" s="17">
        <f>B11*F42*100</f>
        <v>0</v>
      </c>
      <c r="G41" s="18">
        <f>B11*G42*100</f>
        <v>0</v>
      </c>
    </row>
    <row r="42" spans="1:8">
      <c r="A42" s="6"/>
      <c r="B42" s="15" t="s">
        <v>16</v>
      </c>
      <c r="C42" s="19">
        <v>1.074E-2</v>
      </c>
      <c r="D42" s="19">
        <v>1.1220000000000001E-2</v>
      </c>
      <c r="E42" s="19">
        <v>1.171E-2</v>
      </c>
      <c r="F42" s="19">
        <v>1.21E-2</v>
      </c>
      <c r="G42" s="19">
        <v>1.26E-2</v>
      </c>
    </row>
    <row r="43" spans="1:8">
      <c r="A43" s="6"/>
      <c r="B43" s="15" t="s">
        <v>5</v>
      </c>
      <c r="C43" s="16">
        <f>C41/12</f>
        <v>0</v>
      </c>
      <c r="D43" s="17">
        <f>D41/24</f>
        <v>0</v>
      </c>
      <c r="E43" s="17">
        <f>E41/36</f>
        <v>0</v>
      </c>
      <c r="F43" s="17">
        <f>F41/48</f>
        <v>0</v>
      </c>
      <c r="G43" s="18">
        <f>G41/60</f>
        <v>0</v>
      </c>
      <c r="H43" s="5"/>
    </row>
    <row r="44" spans="1:8" ht="8.1" customHeight="1">
      <c r="A44" s="6"/>
      <c r="B44" s="6"/>
      <c r="C44" s="6"/>
      <c r="D44" s="6"/>
      <c r="E44" s="6"/>
      <c r="F44" s="6"/>
      <c r="G44" s="6"/>
    </row>
    <row r="45" spans="1:8">
      <c r="A45" s="6"/>
      <c r="B45" s="27" t="s">
        <v>21</v>
      </c>
      <c r="C45" s="27"/>
      <c r="D45" s="27"/>
      <c r="E45" s="27"/>
      <c r="F45" s="27"/>
      <c r="G45" s="27"/>
      <c r="H45" s="5"/>
    </row>
    <row r="46" spans="1:8">
      <c r="A46" s="6"/>
      <c r="B46" s="27"/>
      <c r="C46" s="27"/>
      <c r="D46" s="27"/>
      <c r="E46" s="27"/>
      <c r="F46" s="27"/>
      <c r="G46" s="27"/>
    </row>
    <row r="47" spans="1:8">
      <c r="A47" s="6"/>
      <c r="B47" s="27"/>
      <c r="C47" s="27"/>
      <c r="D47" s="27"/>
      <c r="E47" s="27"/>
      <c r="F47" s="27"/>
      <c r="G47" s="27"/>
    </row>
    <row r="48" spans="1:8">
      <c r="A48" s="6"/>
      <c r="B48" s="27"/>
      <c r="C48" s="27"/>
      <c r="D48" s="27"/>
      <c r="E48" s="27"/>
      <c r="F48" s="27"/>
      <c r="G48" s="27"/>
    </row>
    <row r="49" spans="1:7">
      <c r="A49" s="6"/>
      <c r="B49" s="27"/>
      <c r="C49" s="27"/>
      <c r="D49" s="27"/>
      <c r="E49" s="27"/>
      <c r="F49" s="27"/>
      <c r="G49" s="27"/>
    </row>
    <row r="50" spans="1:7">
      <c r="A50" s="6"/>
      <c r="B50" s="29"/>
      <c r="C50" s="29"/>
      <c r="D50" s="29"/>
      <c r="E50" s="29"/>
      <c r="F50" s="29"/>
      <c r="G50" s="29"/>
    </row>
    <row r="51" spans="1:7">
      <c r="A51" s="6"/>
      <c r="B51" s="29"/>
      <c r="C51" s="29"/>
      <c r="D51" s="29"/>
      <c r="E51" s="29"/>
      <c r="F51" s="29"/>
      <c r="G51" s="29"/>
    </row>
    <row r="52" spans="1:7">
      <c r="A52" s="22"/>
      <c r="B52" s="23" t="s">
        <v>28</v>
      </c>
      <c r="C52" s="23"/>
      <c r="D52" s="23"/>
      <c r="E52" s="23"/>
      <c r="F52" s="23"/>
      <c r="G52" s="22"/>
    </row>
    <row r="53" spans="1:7">
      <c r="A53" s="24" t="s">
        <v>29</v>
      </c>
      <c r="B53" s="24"/>
      <c r="C53" s="24"/>
      <c r="D53" s="24"/>
      <c r="E53" s="24"/>
      <c r="F53" s="24"/>
      <c r="G53" s="24"/>
    </row>
    <row r="54" spans="1:7">
      <c r="A54" s="25" t="s">
        <v>30</v>
      </c>
      <c r="B54" s="25"/>
      <c r="C54" s="25"/>
      <c r="D54" s="25"/>
      <c r="E54" s="25"/>
      <c r="F54" s="25"/>
      <c r="G54" s="25"/>
    </row>
  </sheetData>
  <sheetProtection password="EA3C" sheet="1" objects="1" scenarios="1" selectLockedCells="1"/>
  <mergeCells count="9">
    <mergeCell ref="B52:F52"/>
    <mergeCell ref="A53:G53"/>
    <mergeCell ref="A54:G54"/>
    <mergeCell ref="B2:G3"/>
    <mergeCell ref="B32:G38"/>
    <mergeCell ref="B45:G51"/>
    <mergeCell ref="B19:G21"/>
    <mergeCell ref="B23:G25"/>
    <mergeCell ref="B5:G8"/>
  </mergeCells>
  <pageMargins left="0.7" right="0.7" top="0.75" bottom="0.75" header="0.3" footer="0.3"/>
  <pageSetup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ITAMG (877) 625-4872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2013-03-07T13:48:47Z</cp:lastPrinted>
  <dcterms:created xsi:type="dcterms:W3CDTF">2013-03-06T17:27:07Z</dcterms:created>
  <dcterms:modified xsi:type="dcterms:W3CDTF">2014-08-11T17:53:39Z</dcterms:modified>
</cp:coreProperties>
</file>