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9980" yWindow="1080" windowWidth="28040" windowHeight="17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10" i="1"/>
  <c r="C17" i="1"/>
  <c r="C24" i="1"/>
  <c r="C11" i="1"/>
  <c r="D11" i="1"/>
  <c r="E11" i="1"/>
  <c r="C18" i="1"/>
  <c r="C25" i="1"/>
  <c r="C26" i="1"/>
  <c r="D17" i="1"/>
  <c r="D24" i="1"/>
  <c r="D18" i="1"/>
  <c r="D25" i="1"/>
  <c r="D26" i="1"/>
  <c r="E26" i="1"/>
  <c r="C31" i="1"/>
  <c r="C30" i="1"/>
  <c r="C19" i="1"/>
  <c r="D19" i="1"/>
  <c r="E19" i="1"/>
  <c r="E25" i="1"/>
  <c r="E24" i="1"/>
  <c r="E18" i="1"/>
  <c r="E17" i="1"/>
</calcChain>
</file>

<file path=xl/sharedStrings.xml><?xml version="1.0" encoding="utf-8"?>
<sst xmlns="http://schemas.openxmlformats.org/spreadsheetml/2006/main" count="36" uniqueCount="20">
  <si>
    <t>Blog Post Optimization Guide</t>
  </si>
  <si>
    <t>Hypothesis:</t>
  </si>
  <si>
    <t>Null Hypothesis:</t>
  </si>
  <si>
    <t>There is no relationship between what version of landing page visitors receive and conversion.</t>
  </si>
  <si>
    <t>There is a relationship between the landing page visitors receive and their conversion rate.</t>
  </si>
  <si>
    <t>Total</t>
  </si>
  <si>
    <t>Converted?</t>
  </si>
  <si>
    <t>Yes</t>
  </si>
  <si>
    <t>No</t>
  </si>
  <si>
    <t>Total (Visitors)</t>
  </si>
  <si>
    <t>Type of Landing Page</t>
  </si>
  <si>
    <t>Observed</t>
  </si>
  <si>
    <t>Expected</t>
  </si>
  <si>
    <t>Chi Square Calculation</t>
  </si>
  <si>
    <t>95% Confidence:</t>
  </si>
  <si>
    <t>99% Confidence:</t>
  </si>
  <si>
    <t>Version A</t>
  </si>
  <si>
    <t>Version B</t>
  </si>
  <si>
    <t>&lt;- Fill in the yellow cells. Everything else will calculate on its own.</t>
  </si>
  <si>
    <t>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</si>
</sst>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6" xfId="0" applyFill="1" applyBorder="1"/>
    <xf numFmtId="0" fontId="0" fillId="0" borderId="8" xfId="0" applyFill="1" applyBorder="1"/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43" fontId="0" fillId="0" borderId="2" xfId="1" applyFont="1" applyFill="1" applyBorder="1"/>
    <xf numFmtId="43" fontId="0" fillId="0" borderId="3" xfId="1" applyFont="1" applyFill="1" applyBorder="1"/>
    <xf numFmtId="43" fontId="0" fillId="0" borderId="7" xfId="1" applyFont="1" applyFill="1" applyBorder="1"/>
    <xf numFmtId="43" fontId="0" fillId="0" borderId="4" xfId="1" applyFont="1" applyFill="1" applyBorder="1"/>
    <xf numFmtId="43" fontId="0" fillId="0" borderId="5" xfId="1" applyFont="1" applyFill="1" applyBorder="1"/>
    <xf numFmtId="43" fontId="0" fillId="0" borderId="1" xfId="1" applyFont="1" applyFill="1" applyBorder="1"/>
    <xf numFmtId="164" fontId="0" fillId="0" borderId="2" xfId="1" applyNumberFormat="1" applyFont="1" applyFill="1" applyBorder="1"/>
    <xf numFmtId="164" fontId="0" fillId="0" borderId="3" xfId="1" applyNumberFormat="1" applyFont="1" applyFill="1" applyBorder="1"/>
    <xf numFmtId="164" fontId="0" fillId="0" borderId="7" xfId="1" applyNumberFormat="1" applyFont="1" applyFill="1" applyBorder="1"/>
    <xf numFmtId="164" fontId="0" fillId="0" borderId="4" xfId="1" applyNumberFormat="1" applyFont="1" applyFill="1" applyBorder="1"/>
    <xf numFmtId="164" fontId="0" fillId="0" borderId="5" xfId="1" applyNumberFormat="1" applyFont="1" applyFill="1" applyBorder="1"/>
    <xf numFmtId="164" fontId="0" fillId="0" borderId="1" xfId="1" applyNumberFormat="1" applyFont="1" applyFill="1" applyBorder="1"/>
    <xf numFmtId="164" fontId="0" fillId="2" borderId="2" xfId="1" applyNumberFormat="1" applyFont="1" applyFill="1" applyBorder="1"/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0" fontId="2" fillId="0" borderId="0" xfId="0" applyFont="1"/>
    <xf numFmtId="0" fontId="0" fillId="2" borderId="1" xfId="0" applyFill="1" applyBorder="1"/>
    <xf numFmtId="0" fontId="0" fillId="3" borderId="0" xfId="0" applyFill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/>
    <xf numFmtId="0" fontId="0" fillId="0" borderId="0" xfId="0" applyFill="1"/>
  </cellXfs>
  <cellStyles count="24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abSelected="1" workbookViewId="0">
      <selection activeCell="M38" sqref="M38"/>
    </sheetView>
  </sheetViews>
  <sheetFormatPr baseColWidth="10" defaultRowHeight="15" x14ac:dyDescent="0"/>
  <cols>
    <col min="1" max="1" width="2.6640625" customWidth="1"/>
    <col min="2" max="2" width="15.83203125" customWidth="1"/>
  </cols>
  <sheetData>
    <row r="1" spans="2:8">
      <c r="B1" s="21" t="s">
        <v>0</v>
      </c>
    </row>
    <row r="3" spans="2:8">
      <c r="B3" t="s">
        <v>1</v>
      </c>
      <c r="C3" t="s">
        <v>4</v>
      </c>
    </row>
    <row r="4" spans="2:8">
      <c r="B4" t="s">
        <v>2</v>
      </c>
      <c r="C4" t="s">
        <v>3</v>
      </c>
    </row>
    <row r="7" spans="2:8">
      <c r="B7" s="26" t="s">
        <v>11</v>
      </c>
      <c r="C7" s="27"/>
      <c r="D7" s="27"/>
      <c r="E7" s="27"/>
    </row>
    <row r="8" spans="2:8">
      <c r="B8" s="1"/>
      <c r="C8" s="24" t="s">
        <v>10</v>
      </c>
      <c r="D8" s="25"/>
      <c r="E8" s="1"/>
    </row>
    <row r="9" spans="2:8">
      <c r="B9" s="2" t="s">
        <v>6</v>
      </c>
      <c r="C9" s="3" t="s">
        <v>16</v>
      </c>
      <c r="D9" s="3" t="s">
        <v>17</v>
      </c>
      <c r="E9" s="4" t="s">
        <v>5</v>
      </c>
    </row>
    <row r="10" spans="2:8">
      <c r="B10" s="1" t="s">
        <v>7</v>
      </c>
      <c r="C10" s="17">
        <v>963</v>
      </c>
      <c r="D10" s="18">
        <v>982</v>
      </c>
      <c r="E10" s="13">
        <f>SUM(C10:D10)</f>
        <v>1945</v>
      </c>
      <c r="G10" s="22"/>
      <c r="H10" t="s">
        <v>18</v>
      </c>
    </row>
    <row r="11" spans="2:8">
      <c r="B11" s="2" t="s">
        <v>8</v>
      </c>
      <c r="C11" s="14">
        <f>C12-C10</f>
        <v>1438</v>
      </c>
      <c r="D11" s="15">
        <f>D12-D10</f>
        <v>1552</v>
      </c>
      <c r="E11" s="13">
        <f>SUM(C11:D11)</f>
        <v>2990</v>
      </c>
    </row>
    <row r="12" spans="2:8">
      <c r="B12" s="2" t="s">
        <v>9</v>
      </c>
      <c r="C12" s="19">
        <v>2401</v>
      </c>
      <c r="D12" s="20">
        <v>2534</v>
      </c>
      <c r="E12" s="16">
        <f>SUM(C12:D12)</f>
        <v>4935</v>
      </c>
    </row>
    <row r="13" spans="2:8">
      <c r="B13" s="27"/>
      <c r="C13" s="27"/>
      <c r="D13" s="27"/>
      <c r="E13" s="27"/>
    </row>
    <row r="14" spans="2:8">
      <c r="B14" s="21" t="s">
        <v>12</v>
      </c>
    </row>
    <row r="15" spans="2:8">
      <c r="B15" s="1"/>
      <c r="C15" s="24" t="s">
        <v>10</v>
      </c>
      <c r="D15" s="25"/>
      <c r="E15" s="1"/>
    </row>
    <row r="16" spans="2:8">
      <c r="B16" s="2" t="s">
        <v>6</v>
      </c>
      <c r="C16" s="3" t="s">
        <v>16</v>
      </c>
      <c r="D16" s="3" t="s">
        <v>17</v>
      </c>
      <c r="E16" s="4" t="s">
        <v>5</v>
      </c>
    </row>
    <row r="17" spans="2:9">
      <c r="B17" s="1" t="s">
        <v>7</v>
      </c>
      <c r="C17" s="11">
        <f>(C12*E10)/E12</f>
        <v>946.29078014184392</v>
      </c>
      <c r="D17" s="12">
        <f>(D12*E10)/E12</f>
        <v>998.70921985815608</v>
      </c>
      <c r="E17" s="13">
        <f>SUM(C17:D17)</f>
        <v>1945</v>
      </c>
    </row>
    <row r="18" spans="2:9">
      <c r="B18" s="2" t="s">
        <v>8</v>
      </c>
      <c r="C18" s="14">
        <f>(C12*E11)/E12</f>
        <v>1454.7092198581561</v>
      </c>
      <c r="D18" s="15">
        <f>(D12*E11)/E12</f>
        <v>1535.2907801418439</v>
      </c>
      <c r="E18" s="13">
        <f>SUM(C18:D18)</f>
        <v>2990</v>
      </c>
    </row>
    <row r="19" spans="2:9">
      <c r="B19" s="2" t="s">
        <v>9</v>
      </c>
      <c r="C19" s="14">
        <f>SUM(C17:C18)</f>
        <v>2401</v>
      </c>
      <c r="D19" s="15">
        <f>SUM(D17:D18)</f>
        <v>2534</v>
      </c>
      <c r="E19" s="16">
        <f>SUM(C19:D19)</f>
        <v>4935</v>
      </c>
    </row>
    <row r="21" spans="2:9">
      <c r="B21" s="21" t="s">
        <v>13</v>
      </c>
    </row>
    <row r="22" spans="2:9">
      <c r="B22" s="1"/>
      <c r="C22" s="24" t="s">
        <v>10</v>
      </c>
      <c r="D22" s="25"/>
      <c r="E22" s="1"/>
    </row>
    <row r="23" spans="2:9">
      <c r="B23" s="2" t="s">
        <v>6</v>
      </c>
      <c r="C23" s="3" t="s">
        <v>16</v>
      </c>
      <c r="D23" s="3" t="s">
        <v>17</v>
      </c>
      <c r="E23" s="4" t="s">
        <v>5</v>
      </c>
    </row>
    <row r="24" spans="2:9">
      <c r="B24" s="1" t="s">
        <v>7</v>
      </c>
      <c r="C24" s="5">
        <f>((C17-C10)^2)/C17</f>
        <v>0.29504464602978275</v>
      </c>
      <c r="D24" s="6">
        <f>((D17-D10)^2)/D17</f>
        <v>0.27955887731551238</v>
      </c>
      <c r="E24" s="7">
        <f>SUM(C24:D24)</f>
        <v>0.57460352334529508</v>
      </c>
    </row>
    <row r="25" spans="2:9">
      <c r="B25" s="2" t="s">
        <v>8</v>
      </c>
      <c r="C25" s="8">
        <f>((C18-C11)^2)/C18</f>
        <v>0.19192703562806937</v>
      </c>
      <c r="D25" s="9">
        <f>((D18-D11)^2)/D18</f>
        <v>0.18185351718350221</v>
      </c>
      <c r="E25" s="7">
        <f>SUM(C25:D25)</f>
        <v>0.37378055281157158</v>
      </c>
    </row>
    <row r="26" spans="2:9">
      <c r="B26" s="2" t="s">
        <v>9</v>
      </c>
      <c r="C26" s="8">
        <f>SUM(C24:C25)</f>
        <v>0.4869716816578521</v>
      </c>
      <c r="D26" s="9">
        <f>SUM(D24:D25)</f>
        <v>0.46141239449901461</v>
      </c>
      <c r="E26" s="10">
        <f>SUM(C26:D26)</f>
        <v>0.94838407615686671</v>
      </c>
    </row>
    <row r="29" spans="2:9">
      <c r="B29" s="21" t="s">
        <v>19</v>
      </c>
    </row>
    <row r="30" spans="2:9">
      <c r="B30" s="23" t="s">
        <v>14</v>
      </c>
      <c r="C30" s="23" t="str">
        <f>IF(E26&gt;3.84,"There is a relationship between Landing Page and Conversion Rate.","There is no relationship between Landing Page and Conversion Rate.")</f>
        <v>There is no relationship between Landing Page and Conversion Rate.</v>
      </c>
      <c r="D30" s="23"/>
      <c r="E30" s="23"/>
      <c r="F30" s="23"/>
      <c r="G30" s="23"/>
      <c r="H30" s="23"/>
      <c r="I30" s="23"/>
    </row>
    <row r="31" spans="2:9">
      <c r="B31" s="23" t="s">
        <v>15</v>
      </c>
      <c r="C31" s="23" t="str">
        <f>IF(E26&gt;6.635,"There is a relationship between Landing Page and Conversion Rate.","There is no relationship between Landing Page and Conversion Rate.")</f>
        <v>There is no relationship between Landing Page and Conversion Rate.</v>
      </c>
      <c r="D31" s="23"/>
      <c r="E31" s="23"/>
      <c r="F31" s="23"/>
      <c r="G31" s="23"/>
      <c r="H31" s="23"/>
      <c r="I31" s="23"/>
    </row>
  </sheetData>
  <mergeCells count="3">
    <mergeCell ref="C8:D8"/>
    <mergeCell ref="C15:D15"/>
    <mergeCell ref="C22:D2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HubSpot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Juliette Kopecky</dc:creator>
  <cp:lastModifiedBy>Juliette Kopecky</cp:lastModifiedBy>
  <dcterms:created xsi:type="dcterms:W3CDTF">2013-03-06T21:20:37Z</dcterms:created>
  <dcterms:modified xsi:type="dcterms:W3CDTF">2013-04-10T23:36:16Z</dcterms:modified>
</cp:coreProperties>
</file>