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5" windowWidth="15180" windowHeight="8580"/>
  </bookViews>
  <sheets>
    <sheet name="Instructions for use" sheetId="5" r:id="rId1"/>
    <sheet name="Completed example" sheetId="4" r:id="rId2"/>
    <sheet name="Labor Worksheet" sheetId="7" r:id="rId3"/>
  </sheets>
  <calcPr calcId="125725"/>
</workbook>
</file>

<file path=xl/calcChain.xml><?xml version="1.0" encoding="utf-8"?>
<calcChain xmlns="http://schemas.openxmlformats.org/spreadsheetml/2006/main">
  <c r="D25" i="4"/>
  <c r="E25"/>
  <c r="B10"/>
  <c r="D23"/>
  <c r="D24"/>
  <c r="D26"/>
  <c r="D27"/>
  <c r="D28"/>
  <c r="D29"/>
  <c r="D30"/>
  <c r="D36"/>
  <c r="D45"/>
  <c r="E49"/>
  <c r="C14"/>
  <c r="C15"/>
  <c r="C16"/>
  <c r="C20"/>
  <c r="B11"/>
  <c r="G51"/>
  <c r="G53"/>
  <c r="G55"/>
  <c r="G57"/>
  <c r="G59"/>
  <c r="E23"/>
  <c r="E24"/>
  <c r="E26"/>
  <c r="E27"/>
  <c r="E28"/>
  <c r="E29"/>
  <c r="E33"/>
  <c r="E34"/>
  <c r="E35"/>
  <c r="E36"/>
  <c r="G36"/>
  <c r="E39"/>
  <c r="E40"/>
  <c r="E41"/>
  <c r="E42"/>
  <c r="E43"/>
  <c r="E44"/>
  <c r="E45"/>
  <c r="G45"/>
  <c r="B10" i="7"/>
  <c r="C14"/>
  <c r="C15"/>
  <c r="C16"/>
  <c r="C20"/>
  <c r="G53" s="1"/>
  <c r="D36"/>
  <c r="G57" s="1"/>
  <c r="D23"/>
  <c r="D25" s="1"/>
  <c r="D45"/>
  <c r="D28" l="1"/>
  <c r="B11"/>
  <c r="E28" s="1"/>
  <c r="D29"/>
  <c r="E29" s="1"/>
  <c r="D26"/>
  <c r="D27"/>
  <c r="E27" s="1"/>
  <c r="D24"/>
  <c r="E34"/>
  <c r="E41"/>
  <c r="G51"/>
  <c r="G55" s="1"/>
  <c r="G59" s="1"/>
  <c r="E35"/>
  <c r="E42"/>
  <c r="E23"/>
  <c r="E25"/>
  <c r="E30" i="4"/>
  <c r="G30" s="1"/>
  <c r="G47" s="1"/>
  <c r="D14"/>
  <c r="D15"/>
  <c r="D16"/>
  <c r="D17"/>
  <c r="D18"/>
  <c r="D19"/>
  <c r="E44" i="7" l="1"/>
  <c r="E40"/>
  <c r="E33"/>
  <c r="E36" s="1"/>
  <c r="G36" s="1"/>
  <c r="E43"/>
  <c r="E39"/>
  <c r="E24"/>
  <c r="E30" s="1"/>
  <c r="G30" s="1"/>
  <c r="E26"/>
  <c r="D30"/>
  <c r="E49" s="1"/>
  <c r="D20" i="4"/>
  <c r="E45" i="7" l="1"/>
  <c r="G45" s="1"/>
  <c r="G47" s="1"/>
  <c r="D16" l="1"/>
  <c r="D14"/>
  <c r="D17"/>
  <c r="D18"/>
  <c r="D15"/>
  <c r="D19"/>
  <c r="D20" l="1"/>
</calcChain>
</file>

<file path=xl/comments1.xml><?xml version="1.0" encoding="utf-8"?>
<comments xmlns="http://schemas.openxmlformats.org/spreadsheetml/2006/main">
  <authors>
    <author>Shawn McCadden</author>
  </authors>
  <commentList>
    <comment ref="B4" authorId="0">
      <text>
        <r>
          <rPr>
            <b/>
            <sz val="8"/>
            <color indexed="81"/>
            <rFont val="Tahoma"/>
            <family val="2"/>
          </rPr>
          <t>Shawn McCadden:</t>
        </r>
        <r>
          <rPr>
            <sz val="8"/>
            <color indexed="81"/>
            <rFont val="Tahoma"/>
            <family val="2"/>
          </rPr>
          <t xml:space="preserve">
Use this cell to enter the employee's name and/or job position</t>
        </r>
      </text>
    </comment>
    <comment ref="B5" authorId="0">
      <text>
        <r>
          <rPr>
            <b/>
            <sz val="8"/>
            <color indexed="81"/>
            <rFont val="Tahoma"/>
            <family val="2"/>
          </rPr>
          <t>Shawn McCadden:</t>
        </r>
        <r>
          <rPr>
            <sz val="8"/>
            <color indexed="81"/>
            <rFont val="Tahoma"/>
            <family val="2"/>
          </rPr>
          <t xml:space="preserve">
Enter date this worksheet was created or edited</t>
        </r>
      </text>
    </comment>
    <comment ref="B7" authorId="0">
      <text>
        <r>
          <rPr>
            <b/>
            <sz val="8"/>
            <color indexed="81"/>
            <rFont val="Tahoma"/>
            <family val="2"/>
          </rPr>
          <t>Shawn McCadden:</t>
        </r>
        <r>
          <rPr>
            <sz val="8"/>
            <color indexed="81"/>
            <rFont val="Tahoma"/>
            <family val="2"/>
          </rPr>
          <t xml:space="preserve">
Enter the number of weeks this employee </t>
        </r>
        <r>
          <rPr>
            <u/>
            <sz val="8"/>
            <color indexed="81"/>
            <rFont val="Tahoma"/>
            <family val="2"/>
          </rPr>
          <t>will be paid for</t>
        </r>
        <r>
          <rPr>
            <sz val="8"/>
            <color indexed="81"/>
            <rFont val="Tahoma"/>
            <family val="2"/>
          </rPr>
          <t xml:space="preserve"> this year or time period</t>
        </r>
      </text>
    </comment>
    <comment ref="B8" authorId="0">
      <text>
        <r>
          <rPr>
            <b/>
            <sz val="8"/>
            <color indexed="81"/>
            <rFont val="Tahoma"/>
            <family val="2"/>
          </rPr>
          <t>Shawn McCadden:</t>
        </r>
        <r>
          <rPr>
            <sz val="8"/>
            <color indexed="81"/>
            <rFont val="Tahoma"/>
            <family val="2"/>
          </rPr>
          <t xml:space="preserve">
Enter number of days per week this  employee will work, if only a half day on Saturday enter 5.5</t>
        </r>
      </text>
    </comment>
    <comment ref="B9" authorId="0">
      <text>
        <r>
          <rPr>
            <b/>
            <sz val="8"/>
            <color indexed="81"/>
            <rFont val="Tahoma"/>
            <family val="2"/>
          </rPr>
          <t>Shawn McCadden:</t>
        </r>
        <r>
          <rPr>
            <sz val="8"/>
            <color indexed="81"/>
            <rFont val="Tahoma"/>
            <family val="2"/>
          </rPr>
          <t xml:space="preserve">
Enter typical hours worked for a normal day</t>
        </r>
      </text>
    </comment>
    <comment ref="B14" authorId="0">
      <text>
        <r>
          <rPr>
            <b/>
            <sz val="8"/>
            <color indexed="81"/>
            <rFont val="Tahoma"/>
            <family val="2"/>
          </rPr>
          <t>Shawn McCadden:</t>
        </r>
        <r>
          <rPr>
            <sz val="8"/>
            <color indexed="81"/>
            <rFont val="Tahoma"/>
            <family val="2"/>
          </rPr>
          <t xml:space="preserve">
Enter number of paid holidays for this employee</t>
        </r>
      </text>
    </comment>
    <comment ref="B15" authorId="0">
      <text>
        <r>
          <rPr>
            <b/>
            <sz val="8"/>
            <color indexed="81"/>
            <rFont val="Tahoma"/>
            <family val="2"/>
          </rPr>
          <t>Shawn McCadden:</t>
        </r>
        <r>
          <rPr>
            <sz val="8"/>
            <color indexed="81"/>
            <rFont val="Tahoma"/>
            <family val="2"/>
          </rPr>
          <t xml:space="preserve">
Enter number of paid vacation days for this employee</t>
        </r>
      </text>
    </comment>
    <comment ref="B16" authorId="0">
      <text>
        <r>
          <rPr>
            <b/>
            <sz val="8"/>
            <color indexed="81"/>
            <rFont val="Tahoma"/>
            <family val="2"/>
          </rPr>
          <t>Shawn McCadden:</t>
        </r>
        <r>
          <rPr>
            <sz val="8"/>
            <color indexed="81"/>
            <rFont val="Tahoma"/>
            <family val="2"/>
          </rPr>
          <t xml:space="preserve">
Use this cell to enter any other days this employee will be paid for but will not be productive, such as sick days</t>
        </r>
      </text>
    </comment>
    <comment ref="C17" authorId="0">
      <text>
        <r>
          <rPr>
            <b/>
            <sz val="8"/>
            <color indexed="81"/>
            <rFont val="Tahoma"/>
            <family val="2"/>
          </rPr>
          <t>Shawn McCadden:</t>
        </r>
        <r>
          <rPr>
            <sz val="8"/>
            <color indexed="81"/>
            <rFont val="Tahoma"/>
            <family val="2"/>
          </rPr>
          <t xml:space="preserve">
Enter the total number of hours this employee will attend company meetings</t>
        </r>
      </text>
    </comment>
    <comment ref="C18" authorId="0">
      <text>
        <r>
          <rPr>
            <b/>
            <sz val="8"/>
            <color indexed="81"/>
            <rFont val="Tahoma"/>
            <family val="2"/>
          </rPr>
          <t>Shawn McCadden:</t>
        </r>
        <r>
          <rPr>
            <sz val="8"/>
            <color indexed="81"/>
            <rFont val="Tahoma"/>
            <family val="2"/>
          </rPr>
          <t xml:space="preserve">
Enter total number of hours this employee will attend company sponsored education events</t>
        </r>
      </text>
    </comment>
    <comment ref="C19" authorId="0">
      <text>
        <r>
          <rPr>
            <b/>
            <sz val="8"/>
            <color indexed="81"/>
            <rFont val="Tahoma"/>
            <family val="2"/>
          </rPr>
          <t>Shawn McCadden:</t>
        </r>
        <r>
          <rPr>
            <sz val="8"/>
            <color indexed="81"/>
            <rFont val="Tahoma"/>
            <family val="2"/>
          </rPr>
          <t xml:space="preserve">
Use this cell to enter the total of any other hours this employee will be paid for but will not be producing income, such as the number of hours per year to clean the company truck or organize the shop area</t>
        </r>
      </text>
    </comment>
    <comment ref="B23" authorId="0">
      <text>
        <r>
          <rPr>
            <b/>
            <sz val="8"/>
            <color indexed="81"/>
            <rFont val="Tahoma"/>
            <family val="2"/>
          </rPr>
          <t>Shawn McCadden:</t>
        </r>
        <r>
          <rPr>
            <sz val="8"/>
            <color indexed="81"/>
            <rFont val="Tahoma"/>
            <family val="2"/>
          </rPr>
          <t xml:space="preserve">
Enter the hourly rate this employee will be paid
</t>
        </r>
      </text>
    </comment>
    <comment ref="B24" authorId="0">
      <text>
        <r>
          <rPr>
            <b/>
            <sz val="8"/>
            <color indexed="81"/>
            <rFont val="Tahoma"/>
            <family val="2"/>
          </rPr>
          <t>Shawn McCadden:</t>
        </r>
        <r>
          <rPr>
            <sz val="8"/>
            <color indexed="81"/>
            <rFont val="Tahoma"/>
            <family val="2"/>
          </rPr>
          <t xml:space="preserve">
Get or confirm this rate with your accountant</t>
        </r>
      </text>
    </comment>
    <comment ref="C24" authorId="0">
      <text>
        <r>
          <rPr>
            <b/>
            <sz val="8"/>
            <color indexed="81"/>
            <rFont val="Tahoma"/>
            <family val="2"/>
          </rPr>
          <t>Shawn McCadden:</t>
        </r>
        <r>
          <rPr>
            <sz val="8"/>
            <color indexed="81"/>
            <rFont val="Tahoma"/>
            <family val="2"/>
          </rPr>
          <t xml:space="preserve">
This rate is typically capped at a certain payroll amount, confirm this cap with your accountant</t>
        </r>
      </text>
    </comment>
    <comment ref="B25" authorId="0">
      <text>
        <r>
          <rPr>
            <b/>
            <sz val="8"/>
            <color indexed="81"/>
            <rFont val="Tahoma"/>
            <family val="2"/>
          </rPr>
          <t>Shawn McCadden:</t>
        </r>
        <r>
          <rPr>
            <sz val="8"/>
            <color indexed="81"/>
            <rFont val="Tahoma"/>
            <family val="2"/>
          </rPr>
          <t xml:space="preserve">
Get or confirm this rate with your accountant</t>
        </r>
      </text>
    </comment>
    <comment ref="B26" authorId="0">
      <text>
        <r>
          <rPr>
            <b/>
            <sz val="8"/>
            <color indexed="81"/>
            <rFont val="Tahoma"/>
            <family val="2"/>
          </rPr>
          <t>Shawn McCadden:</t>
        </r>
        <r>
          <rPr>
            <sz val="8"/>
            <color indexed="81"/>
            <rFont val="Tahoma"/>
            <family val="2"/>
          </rPr>
          <t xml:space="preserve">
Get or confirm this rate with your accountant</t>
        </r>
      </text>
    </comment>
    <comment ref="C26" authorId="0">
      <text>
        <r>
          <rPr>
            <b/>
            <sz val="8"/>
            <color indexed="81"/>
            <rFont val="Tahoma"/>
            <family val="2"/>
          </rPr>
          <t>Shawn McCadden:</t>
        </r>
        <r>
          <rPr>
            <sz val="8"/>
            <color indexed="81"/>
            <rFont val="Tahoma"/>
            <family val="2"/>
          </rPr>
          <t xml:space="preserve">
This rate is typically capped at a certain payroll amount, can vary from state to state and from year to year, confirm this cap with your accountant</t>
        </r>
      </text>
    </comment>
    <comment ref="B27" authorId="0">
      <text>
        <r>
          <rPr>
            <b/>
            <sz val="8"/>
            <color indexed="81"/>
            <rFont val="Tahoma"/>
            <family val="2"/>
          </rPr>
          <t>Shawn McCadden:</t>
        </r>
        <r>
          <rPr>
            <sz val="8"/>
            <color indexed="81"/>
            <rFont val="Tahoma"/>
            <family val="2"/>
          </rPr>
          <t xml:space="preserve">
Get or confirm this rate with your accountant</t>
        </r>
      </text>
    </comment>
    <comment ref="C27" authorId="0">
      <text>
        <r>
          <rPr>
            <b/>
            <sz val="8"/>
            <color indexed="81"/>
            <rFont val="Tahoma"/>
            <family val="2"/>
          </rPr>
          <t>Shawn McCadden:</t>
        </r>
        <r>
          <rPr>
            <sz val="8"/>
            <color indexed="81"/>
            <rFont val="Tahoma"/>
            <family val="2"/>
          </rPr>
          <t xml:space="preserve">
This rate is typically capped at a certain payroll amount, confirm this cap with your accountant</t>
        </r>
      </text>
    </comment>
    <comment ref="B28" authorId="0">
      <text>
        <r>
          <rPr>
            <b/>
            <sz val="8"/>
            <color indexed="81"/>
            <rFont val="Tahoma"/>
            <family val="2"/>
          </rPr>
          <t>Shawn McCadden:</t>
        </r>
        <r>
          <rPr>
            <sz val="8"/>
            <color indexed="81"/>
            <rFont val="Tahoma"/>
            <family val="2"/>
          </rPr>
          <t xml:space="preserve">
Get or confirm this rate with your insurance supplier.  Be sure the rate is correct based on the job description of this employee and reflects any policy discounts or special assessments
</t>
        </r>
      </text>
    </comment>
    <comment ref="B29" authorId="0">
      <text>
        <r>
          <rPr>
            <b/>
            <sz val="8"/>
            <color indexed="81"/>
            <rFont val="Tahoma"/>
            <family val="2"/>
          </rPr>
          <t>Shawn McCadden:</t>
        </r>
        <r>
          <rPr>
            <sz val="8"/>
            <color indexed="81"/>
            <rFont val="Tahoma"/>
            <family val="2"/>
          </rPr>
          <t xml:space="preserve">
Get this rate from your insurance supplier.   Typically, your total liability insurance premium costs are based on total production payroll as well as several other factors.   Be sure to confirm all liability cost factors with your insurance supplier.</t>
        </r>
      </text>
    </comment>
    <comment ref="D33" authorId="0">
      <text>
        <r>
          <rPr>
            <b/>
            <sz val="8"/>
            <color indexed="81"/>
            <rFont val="Tahoma"/>
            <family val="2"/>
          </rPr>
          <t>Shawn McCadden:</t>
        </r>
        <r>
          <rPr>
            <sz val="8"/>
            <color indexed="81"/>
            <rFont val="Tahoma"/>
            <family val="2"/>
          </rPr>
          <t xml:space="preserve">
Enter the total annual cost of medical paid by employer.  Do not include any amounts paid by employee</t>
        </r>
      </text>
    </comment>
    <comment ref="D34" authorId="0">
      <text>
        <r>
          <rPr>
            <b/>
            <sz val="8"/>
            <color indexed="81"/>
            <rFont val="Tahoma"/>
            <family val="2"/>
          </rPr>
          <t>Shawn McCadden:</t>
        </r>
        <r>
          <rPr>
            <sz val="8"/>
            <color indexed="81"/>
            <rFont val="Tahoma"/>
            <family val="2"/>
          </rPr>
          <t xml:space="preserve">
Enter annual amount company will pay for educational fees for this employee</t>
        </r>
      </text>
    </comment>
    <comment ref="D35" authorId="0">
      <text>
        <r>
          <rPr>
            <b/>
            <sz val="8"/>
            <color indexed="81"/>
            <rFont val="Tahoma"/>
            <family val="2"/>
          </rPr>
          <t>Shawn McCadden:</t>
        </r>
        <r>
          <rPr>
            <sz val="8"/>
            <color indexed="81"/>
            <rFont val="Tahoma"/>
            <family val="2"/>
          </rPr>
          <t xml:space="preserve">
Use this cell for any other annual costs paid by employer that are a benefit to the employee such as 401K matches or tool allowances</t>
        </r>
      </text>
    </comment>
    <comment ref="D39" authorId="0">
      <text>
        <r>
          <rPr>
            <b/>
            <sz val="8"/>
            <color indexed="81"/>
            <rFont val="Tahoma"/>
            <family val="2"/>
          </rPr>
          <t>Shawn McCadden:</t>
        </r>
        <r>
          <rPr>
            <sz val="8"/>
            <color indexed="81"/>
            <rFont val="Tahoma"/>
            <family val="2"/>
          </rPr>
          <t xml:space="preserve">
Enter total annual cost of company vehicle used solely by this employee, or total annual vehicle allowance given to employee by company for use of employee's vehicle.  If a two person crew shares a vehicle, proportion an appropriate amount to both employee's cost of labor.  If you already own the vehicle, perhaps you could use an amount to establish a fund to replace this vehicle when needed.</t>
        </r>
      </text>
    </comment>
    <comment ref="D40" authorId="0">
      <text>
        <r>
          <rPr>
            <b/>
            <sz val="8"/>
            <color indexed="81"/>
            <rFont val="Tahoma"/>
            <family val="2"/>
          </rPr>
          <t>Shawn McCadden:</t>
        </r>
        <r>
          <rPr>
            <sz val="8"/>
            <color indexed="81"/>
            <rFont val="Tahoma"/>
            <family val="2"/>
          </rPr>
          <t xml:space="preserve">
Enter total annual cost of insurance for this vehicle.  Confirm costs with your insurance provider</t>
        </r>
      </text>
    </comment>
    <comment ref="D41" authorId="0">
      <text>
        <r>
          <rPr>
            <b/>
            <sz val="8"/>
            <color indexed="81"/>
            <rFont val="Tahoma"/>
            <family val="2"/>
          </rPr>
          <t>Shawn McCadden:</t>
        </r>
        <r>
          <rPr>
            <sz val="8"/>
            <color indexed="81"/>
            <rFont val="Tahoma"/>
            <family val="2"/>
          </rPr>
          <t xml:space="preserve">
Enter anticipated annual cost of gas and oil.  Use last year's cost as a reference, but use this year's cost per gallon to determine a best guess on actual cost, good luck!</t>
        </r>
      </text>
    </comment>
    <comment ref="D42" authorId="0">
      <text>
        <r>
          <rPr>
            <b/>
            <sz val="8"/>
            <color indexed="81"/>
            <rFont val="Tahoma"/>
            <family val="2"/>
          </rPr>
          <t>Shawn McCadden:</t>
        </r>
        <r>
          <rPr>
            <sz val="8"/>
            <color indexed="81"/>
            <rFont val="Tahoma"/>
            <family val="2"/>
          </rPr>
          <t xml:space="preserve">
Enter annual cost of cell phone service for this employee.  You might want to add the cost of a new phone if annual replacement is typical due to upgrading or damage</t>
        </r>
      </text>
    </comment>
    <comment ref="D43" authorId="0">
      <text>
        <r>
          <rPr>
            <b/>
            <sz val="8"/>
            <color indexed="81"/>
            <rFont val="Tahoma"/>
            <family val="2"/>
          </rPr>
          <t>Shawn McCadden:</t>
        </r>
        <r>
          <rPr>
            <sz val="8"/>
            <color indexed="81"/>
            <rFont val="Tahoma"/>
            <family val="2"/>
          </rPr>
          <t xml:space="preserve">
Use this cell for any other related expenses typical to your company, such as pagers or parking tickets</t>
        </r>
      </text>
    </comment>
    <comment ref="D44" authorId="0">
      <text>
        <r>
          <rPr>
            <b/>
            <sz val="8"/>
            <color indexed="81"/>
            <rFont val="Tahoma"/>
            <family val="2"/>
          </rPr>
          <t>Shawn McCadden:</t>
        </r>
        <r>
          <rPr>
            <sz val="8"/>
            <color indexed="81"/>
            <rFont val="Tahoma"/>
            <family val="2"/>
          </rPr>
          <t xml:space="preserve">
Enter anticipated annual cost to maintain the vehicle used by this employee.</t>
        </r>
      </text>
    </comment>
  </commentList>
</comments>
</file>

<file path=xl/comments2.xml><?xml version="1.0" encoding="utf-8"?>
<comments xmlns="http://schemas.openxmlformats.org/spreadsheetml/2006/main">
  <authors>
    <author>Shawn McCadden</author>
  </authors>
  <commentList>
    <comment ref="B4" authorId="0">
      <text>
        <r>
          <rPr>
            <b/>
            <sz val="8"/>
            <color indexed="81"/>
            <rFont val="Tahoma"/>
            <family val="2"/>
          </rPr>
          <t>Shawn McCadden:</t>
        </r>
        <r>
          <rPr>
            <sz val="8"/>
            <color indexed="81"/>
            <rFont val="Tahoma"/>
            <family val="2"/>
          </rPr>
          <t xml:space="preserve">
Use this cell to enter the employee's name and/or job position</t>
        </r>
      </text>
    </comment>
    <comment ref="B5" authorId="0">
      <text>
        <r>
          <rPr>
            <b/>
            <sz val="8"/>
            <color indexed="81"/>
            <rFont val="Tahoma"/>
            <family val="2"/>
          </rPr>
          <t>Shawn McCadden:</t>
        </r>
        <r>
          <rPr>
            <sz val="8"/>
            <color indexed="81"/>
            <rFont val="Tahoma"/>
            <family val="2"/>
          </rPr>
          <t xml:space="preserve">
Enter date this worksheet was created or edited</t>
        </r>
      </text>
    </comment>
    <comment ref="B7" authorId="0">
      <text>
        <r>
          <rPr>
            <b/>
            <sz val="8"/>
            <color indexed="81"/>
            <rFont val="Tahoma"/>
            <family val="2"/>
          </rPr>
          <t>Shawn McCadden:</t>
        </r>
        <r>
          <rPr>
            <sz val="8"/>
            <color indexed="81"/>
            <rFont val="Tahoma"/>
            <family val="2"/>
          </rPr>
          <t xml:space="preserve">
Enter the number of weeks this employee </t>
        </r>
        <r>
          <rPr>
            <u/>
            <sz val="8"/>
            <color indexed="81"/>
            <rFont val="Tahoma"/>
            <family val="2"/>
          </rPr>
          <t>will be paid for</t>
        </r>
        <r>
          <rPr>
            <sz val="8"/>
            <color indexed="81"/>
            <rFont val="Tahoma"/>
            <family val="2"/>
          </rPr>
          <t xml:space="preserve"> this year or time period</t>
        </r>
      </text>
    </comment>
    <comment ref="B8" authorId="0">
      <text>
        <r>
          <rPr>
            <b/>
            <sz val="8"/>
            <color indexed="81"/>
            <rFont val="Tahoma"/>
            <family val="2"/>
          </rPr>
          <t>Shawn McCadden:</t>
        </r>
        <r>
          <rPr>
            <sz val="8"/>
            <color indexed="81"/>
            <rFont val="Tahoma"/>
            <family val="2"/>
          </rPr>
          <t xml:space="preserve">
Enter number of days per week this  employee will work, if only a half day on Saturday enter 5.5</t>
        </r>
      </text>
    </comment>
    <comment ref="B9" authorId="0">
      <text>
        <r>
          <rPr>
            <b/>
            <sz val="8"/>
            <color indexed="81"/>
            <rFont val="Tahoma"/>
            <family val="2"/>
          </rPr>
          <t>Shawn McCadden:</t>
        </r>
        <r>
          <rPr>
            <sz val="8"/>
            <color indexed="81"/>
            <rFont val="Tahoma"/>
            <family val="2"/>
          </rPr>
          <t xml:space="preserve">
Enter typical hours worked for a normal day</t>
        </r>
      </text>
    </comment>
    <comment ref="B14" authorId="0">
      <text>
        <r>
          <rPr>
            <b/>
            <sz val="8"/>
            <color indexed="81"/>
            <rFont val="Tahoma"/>
            <family val="2"/>
          </rPr>
          <t>Shawn McCadden:</t>
        </r>
        <r>
          <rPr>
            <sz val="8"/>
            <color indexed="81"/>
            <rFont val="Tahoma"/>
            <family val="2"/>
          </rPr>
          <t xml:space="preserve">
Enter number of paid holidays for this employee</t>
        </r>
      </text>
    </comment>
    <comment ref="B15" authorId="0">
      <text>
        <r>
          <rPr>
            <b/>
            <sz val="8"/>
            <color indexed="81"/>
            <rFont val="Tahoma"/>
            <family val="2"/>
          </rPr>
          <t>Shawn McCadden:</t>
        </r>
        <r>
          <rPr>
            <sz val="8"/>
            <color indexed="81"/>
            <rFont val="Tahoma"/>
            <family val="2"/>
          </rPr>
          <t xml:space="preserve">
Enter number of paid vacation days for this employee</t>
        </r>
      </text>
    </comment>
    <comment ref="B16" authorId="0">
      <text>
        <r>
          <rPr>
            <b/>
            <sz val="8"/>
            <color indexed="81"/>
            <rFont val="Tahoma"/>
            <family val="2"/>
          </rPr>
          <t>Shawn McCadden:</t>
        </r>
        <r>
          <rPr>
            <sz val="8"/>
            <color indexed="81"/>
            <rFont val="Tahoma"/>
            <family val="2"/>
          </rPr>
          <t xml:space="preserve">
Use this cell to enter any other days this employee will be paid for but will not be productive, such as sick days</t>
        </r>
      </text>
    </comment>
    <comment ref="C17" authorId="0">
      <text>
        <r>
          <rPr>
            <b/>
            <sz val="8"/>
            <color indexed="81"/>
            <rFont val="Tahoma"/>
            <family val="2"/>
          </rPr>
          <t>Shawn McCadden:</t>
        </r>
        <r>
          <rPr>
            <sz val="8"/>
            <color indexed="81"/>
            <rFont val="Tahoma"/>
            <family val="2"/>
          </rPr>
          <t xml:space="preserve">
Enter the total number of hours this employee will attend company meetings</t>
        </r>
      </text>
    </comment>
    <comment ref="C18" authorId="0">
      <text>
        <r>
          <rPr>
            <b/>
            <sz val="8"/>
            <color indexed="81"/>
            <rFont val="Tahoma"/>
            <family val="2"/>
          </rPr>
          <t>Shawn McCadden:</t>
        </r>
        <r>
          <rPr>
            <sz val="8"/>
            <color indexed="81"/>
            <rFont val="Tahoma"/>
            <family val="2"/>
          </rPr>
          <t xml:space="preserve">
Enter total number of hours this employee will attend company sponsored education events</t>
        </r>
      </text>
    </comment>
    <comment ref="C19" authorId="0">
      <text>
        <r>
          <rPr>
            <b/>
            <sz val="8"/>
            <color indexed="81"/>
            <rFont val="Tahoma"/>
            <family val="2"/>
          </rPr>
          <t>Shawn McCadden:</t>
        </r>
        <r>
          <rPr>
            <sz val="8"/>
            <color indexed="81"/>
            <rFont val="Tahoma"/>
            <family val="2"/>
          </rPr>
          <t xml:space="preserve">
Use this cell to enter the total of any other hours this employee will be paid for but will not be producing income, such as the number of hours per year to clean the company truck or organize the shop area</t>
        </r>
      </text>
    </comment>
    <comment ref="B23" authorId="0">
      <text>
        <r>
          <rPr>
            <b/>
            <sz val="8"/>
            <color indexed="81"/>
            <rFont val="Tahoma"/>
            <family val="2"/>
          </rPr>
          <t>Shawn McCadden:</t>
        </r>
        <r>
          <rPr>
            <sz val="8"/>
            <color indexed="81"/>
            <rFont val="Tahoma"/>
            <family val="2"/>
          </rPr>
          <t xml:space="preserve">
Enter the hourly rate this employee will be paid
</t>
        </r>
      </text>
    </comment>
    <comment ref="B24" authorId="0">
      <text>
        <r>
          <rPr>
            <b/>
            <sz val="8"/>
            <color indexed="81"/>
            <rFont val="Tahoma"/>
            <family val="2"/>
          </rPr>
          <t>Shawn McCadden:</t>
        </r>
        <r>
          <rPr>
            <sz val="8"/>
            <color indexed="81"/>
            <rFont val="Tahoma"/>
            <family val="2"/>
          </rPr>
          <t xml:space="preserve">
Get or confirm this rate with your accountant</t>
        </r>
      </text>
    </comment>
    <comment ref="C24" authorId="0">
      <text>
        <r>
          <rPr>
            <b/>
            <sz val="8"/>
            <color indexed="81"/>
            <rFont val="Tahoma"/>
            <family val="2"/>
          </rPr>
          <t>Shawn McCadden:</t>
        </r>
        <r>
          <rPr>
            <sz val="8"/>
            <color indexed="81"/>
            <rFont val="Tahoma"/>
            <family val="2"/>
          </rPr>
          <t xml:space="preserve">
This rate is typically capped at a certain payroll amount, confirm this cap with your accountant</t>
        </r>
      </text>
    </comment>
    <comment ref="B25" authorId="0">
      <text>
        <r>
          <rPr>
            <b/>
            <sz val="8"/>
            <color indexed="81"/>
            <rFont val="Tahoma"/>
            <family val="2"/>
          </rPr>
          <t>Shawn McCadden:</t>
        </r>
        <r>
          <rPr>
            <sz val="8"/>
            <color indexed="81"/>
            <rFont val="Tahoma"/>
            <family val="2"/>
          </rPr>
          <t xml:space="preserve">
Get or confirm this rate with your accountant</t>
        </r>
      </text>
    </comment>
    <comment ref="B26" authorId="0">
      <text>
        <r>
          <rPr>
            <b/>
            <sz val="8"/>
            <color indexed="81"/>
            <rFont val="Tahoma"/>
            <family val="2"/>
          </rPr>
          <t>Shawn McCadden:</t>
        </r>
        <r>
          <rPr>
            <sz val="8"/>
            <color indexed="81"/>
            <rFont val="Tahoma"/>
            <family val="2"/>
          </rPr>
          <t xml:space="preserve">
Get or confirm this rate with your accountant</t>
        </r>
      </text>
    </comment>
    <comment ref="C26" authorId="0">
      <text>
        <r>
          <rPr>
            <b/>
            <sz val="8"/>
            <color indexed="81"/>
            <rFont val="Tahoma"/>
            <family val="2"/>
          </rPr>
          <t>Shawn McCadden:</t>
        </r>
        <r>
          <rPr>
            <sz val="8"/>
            <color indexed="81"/>
            <rFont val="Tahoma"/>
            <family val="2"/>
          </rPr>
          <t xml:space="preserve">
This rate is typically capped at a certain payroll amount, can vary from state to state and from year to year, confirm this cap with your accountant</t>
        </r>
      </text>
    </comment>
    <comment ref="B27" authorId="0">
      <text>
        <r>
          <rPr>
            <b/>
            <sz val="8"/>
            <color indexed="81"/>
            <rFont val="Tahoma"/>
            <family val="2"/>
          </rPr>
          <t>Shawn McCadden:</t>
        </r>
        <r>
          <rPr>
            <sz val="8"/>
            <color indexed="81"/>
            <rFont val="Tahoma"/>
            <family val="2"/>
          </rPr>
          <t xml:space="preserve">
Get or confirm this rate with your accountant</t>
        </r>
      </text>
    </comment>
    <comment ref="C27" authorId="0">
      <text>
        <r>
          <rPr>
            <b/>
            <sz val="8"/>
            <color indexed="81"/>
            <rFont val="Tahoma"/>
            <family val="2"/>
          </rPr>
          <t>Shawn McCadden:</t>
        </r>
        <r>
          <rPr>
            <sz val="8"/>
            <color indexed="81"/>
            <rFont val="Tahoma"/>
            <family val="2"/>
          </rPr>
          <t xml:space="preserve">
This rate is typically capped at a certain payroll amount, confirm this cap with your accountant</t>
        </r>
      </text>
    </comment>
    <comment ref="B28" authorId="0">
      <text>
        <r>
          <rPr>
            <b/>
            <sz val="8"/>
            <color indexed="81"/>
            <rFont val="Tahoma"/>
            <family val="2"/>
          </rPr>
          <t>Shawn McCadden:</t>
        </r>
        <r>
          <rPr>
            <sz val="8"/>
            <color indexed="81"/>
            <rFont val="Tahoma"/>
            <family val="2"/>
          </rPr>
          <t xml:space="preserve">
Get or confirm this rate with your insurance supplier.  Be sure the rate is correct based on the job description of this employee and reflects any policy discounts or special assessments
</t>
        </r>
      </text>
    </comment>
    <comment ref="B29" authorId="0">
      <text>
        <r>
          <rPr>
            <b/>
            <sz val="8"/>
            <color indexed="81"/>
            <rFont val="Tahoma"/>
            <family val="2"/>
          </rPr>
          <t>Shawn McCadden:</t>
        </r>
        <r>
          <rPr>
            <sz val="8"/>
            <color indexed="81"/>
            <rFont val="Tahoma"/>
            <family val="2"/>
          </rPr>
          <t xml:space="preserve">
Get this rate from your insurance supplier.   Typically, your total liability insurance premium costs are based on total production payroll as well as several other factors.   Be sure to confirm all liability cost factors with your insurance supplier.</t>
        </r>
      </text>
    </comment>
    <comment ref="D33" authorId="0">
      <text>
        <r>
          <rPr>
            <b/>
            <sz val="8"/>
            <color indexed="81"/>
            <rFont val="Tahoma"/>
            <family val="2"/>
          </rPr>
          <t>Shawn McCadden:</t>
        </r>
        <r>
          <rPr>
            <sz val="8"/>
            <color indexed="81"/>
            <rFont val="Tahoma"/>
            <family val="2"/>
          </rPr>
          <t xml:space="preserve">
Enter the total annual cost of medical paid by employer.  Do not include any amounts paid by employee</t>
        </r>
      </text>
    </comment>
    <comment ref="D34" authorId="0">
      <text>
        <r>
          <rPr>
            <b/>
            <sz val="8"/>
            <color indexed="81"/>
            <rFont val="Tahoma"/>
            <family val="2"/>
          </rPr>
          <t>Shawn McCadden:</t>
        </r>
        <r>
          <rPr>
            <sz val="8"/>
            <color indexed="81"/>
            <rFont val="Tahoma"/>
            <family val="2"/>
          </rPr>
          <t xml:space="preserve">
Enter annual amount company will pay for educational fees for this employee</t>
        </r>
      </text>
    </comment>
    <comment ref="D35" authorId="0">
      <text>
        <r>
          <rPr>
            <b/>
            <sz val="8"/>
            <color indexed="81"/>
            <rFont val="Tahoma"/>
            <family val="2"/>
          </rPr>
          <t>Shawn McCadden:</t>
        </r>
        <r>
          <rPr>
            <sz val="8"/>
            <color indexed="81"/>
            <rFont val="Tahoma"/>
            <family val="2"/>
          </rPr>
          <t xml:space="preserve">
Use this cell for any other annual costs paid by employer that are a benefit to the employee such as 401K matches or tool allowances</t>
        </r>
      </text>
    </comment>
    <comment ref="D39" authorId="0">
      <text>
        <r>
          <rPr>
            <b/>
            <sz val="8"/>
            <color indexed="81"/>
            <rFont val="Tahoma"/>
            <family val="2"/>
          </rPr>
          <t>Shawn McCadden:</t>
        </r>
        <r>
          <rPr>
            <sz val="8"/>
            <color indexed="81"/>
            <rFont val="Tahoma"/>
            <family val="2"/>
          </rPr>
          <t xml:space="preserve">
Enter total annual cost of company vehicle used solely by this employee, or total annual vehicle allowance given to employee by company for use of employee's vehicle.  If a two person crew shares a vehicle, proportion an appropriate amount to both employee's cost of labor.  If you already own the vehicle, perhaps you could use an amount to establish a fund to replace this vehicle when needed.</t>
        </r>
      </text>
    </comment>
    <comment ref="D40" authorId="0">
      <text>
        <r>
          <rPr>
            <b/>
            <sz val="8"/>
            <color indexed="81"/>
            <rFont val="Tahoma"/>
            <family val="2"/>
          </rPr>
          <t>Shawn McCadden:</t>
        </r>
        <r>
          <rPr>
            <sz val="8"/>
            <color indexed="81"/>
            <rFont val="Tahoma"/>
            <family val="2"/>
          </rPr>
          <t xml:space="preserve">
Enter total annual cost of insurance for this vehicle.  Confirm costs with your insurance provider</t>
        </r>
      </text>
    </comment>
    <comment ref="D41" authorId="0">
      <text>
        <r>
          <rPr>
            <b/>
            <sz val="8"/>
            <color indexed="81"/>
            <rFont val="Tahoma"/>
            <family val="2"/>
          </rPr>
          <t>Shawn McCadden:</t>
        </r>
        <r>
          <rPr>
            <sz val="8"/>
            <color indexed="81"/>
            <rFont val="Tahoma"/>
            <family val="2"/>
          </rPr>
          <t xml:space="preserve">
Enter anticipated annual cost of gas and oil.  Use last year's cost as a reference, but use this year's cost per gallon to determine a best guess on actual cost, good luck!</t>
        </r>
      </text>
    </comment>
    <comment ref="D42" authorId="0">
      <text>
        <r>
          <rPr>
            <b/>
            <sz val="8"/>
            <color indexed="81"/>
            <rFont val="Tahoma"/>
            <family val="2"/>
          </rPr>
          <t>Shawn McCadden:</t>
        </r>
        <r>
          <rPr>
            <sz val="8"/>
            <color indexed="81"/>
            <rFont val="Tahoma"/>
            <family val="2"/>
          </rPr>
          <t xml:space="preserve">
Enter annual cost of cell phone service for this employee.  You might want to add the cost of a new phone if annual replacement is typical due to upgrading or damage</t>
        </r>
      </text>
    </comment>
    <comment ref="D43" authorId="0">
      <text>
        <r>
          <rPr>
            <b/>
            <sz val="8"/>
            <color indexed="81"/>
            <rFont val="Tahoma"/>
            <family val="2"/>
          </rPr>
          <t>Shawn McCadden:</t>
        </r>
        <r>
          <rPr>
            <sz val="8"/>
            <color indexed="81"/>
            <rFont val="Tahoma"/>
            <family val="2"/>
          </rPr>
          <t xml:space="preserve">
Use this cell for any other related expenses typical to your company, such as pagers or parking tickets</t>
        </r>
      </text>
    </comment>
    <comment ref="D44" authorId="0">
      <text>
        <r>
          <rPr>
            <b/>
            <sz val="8"/>
            <color indexed="81"/>
            <rFont val="Tahoma"/>
            <family val="2"/>
          </rPr>
          <t>Shawn McCadden:</t>
        </r>
        <r>
          <rPr>
            <sz val="8"/>
            <color indexed="81"/>
            <rFont val="Tahoma"/>
            <family val="2"/>
          </rPr>
          <t xml:space="preserve">
Enter anticipated annual cost to maintain the vehicle used by this employee.</t>
        </r>
      </text>
    </comment>
  </commentList>
</comments>
</file>

<file path=xl/sharedStrings.xml><?xml version="1.0" encoding="utf-8"?>
<sst xmlns="http://schemas.openxmlformats.org/spreadsheetml/2006/main" count="135" uniqueCount="62">
  <si>
    <t>Employee:</t>
  </si>
  <si>
    <t>Date of worksheet:</t>
  </si>
  <si>
    <t>Workweeks this year</t>
  </si>
  <si>
    <t>Workdays each week</t>
  </si>
  <si>
    <t>Workhours each day</t>
  </si>
  <si>
    <t>Actual hours to be paid</t>
  </si>
  <si>
    <t>Actual hours to be worked</t>
  </si>
  <si>
    <t>NON-PRODUCTIVE TIME</t>
  </si>
  <si>
    <t>Days</t>
  </si>
  <si>
    <t>Total Hours</t>
  </si>
  <si>
    <t>Cost/Year</t>
  </si>
  <si>
    <t xml:space="preserve">Paid Holidays </t>
  </si>
  <si>
    <t>Paid Vacation days</t>
  </si>
  <si>
    <t>Office meeting hours/year</t>
  </si>
  <si>
    <t>Hours to attend education</t>
  </si>
  <si>
    <t>Total</t>
  </si>
  <si>
    <t>EXPENSE</t>
  </si>
  <si>
    <t>RATE</t>
  </si>
  <si>
    <t>Capped at</t>
  </si>
  <si>
    <t>Cost/hour worked</t>
  </si>
  <si>
    <t>TOTALS</t>
  </si>
  <si>
    <t>Basic hourly Wage:</t>
  </si>
  <si>
    <t>State Unemployment tax</t>
  </si>
  <si>
    <t>Federal Unemployment tax</t>
  </si>
  <si>
    <t>Workers Compensation</t>
  </si>
  <si>
    <t>Liability Insurance</t>
  </si>
  <si>
    <t>BENEFITS</t>
  </si>
  <si>
    <t>Medical Benefits/Insurance</t>
  </si>
  <si>
    <t>Education fees</t>
  </si>
  <si>
    <t>RELATED  EXPENSES</t>
  </si>
  <si>
    <t>Truck Payments or depreciation</t>
  </si>
  <si>
    <t>Truck Insurance</t>
  </si>
  <si>
    <t>Gas and Oil</t>
  </si>
  <si>
    <t>Cell Phone</t>
  </si>
  <si>
    <t>Vehicle Maintenance</t>
  </si>
  <si>
    <t>TOTAL HARD COST OF LABOR PER HOUR:</t>
  </si>
  <si>
    <t>Based on hours to be paid</t>
  </si>
  <si>
    <t>YEARLY INCOME OF EMPLOYEE FOR HOURS ACTUALLY WORKED:</t>
  </si>
  <si>
    <t>Based on hours actually worked</t>
  </si>
  <si>
    <t>YEARLY INCOME OF EMPLOYEE FOR NON-PRODUCTIVE HOURS:</t>
  </si>
  <si>
    <t>Based on hours paid to employee for time not producing income</t>
  </si>
  <si>
    <t>TOTAL YEARLY INCOME OF EMPLOYEE:</t>
  </si>
  <si>
    <t>Based on total hours to be paid</t>
  </si>
  <si>
    <t>VALUE OF EMPLOYEE BENEFITS THIS YEAR:</t>
  </si>
  <si>
    <t>TOTAL EMPLOYEE COMPENSATION AND BENEFITS THIS YEAR:</t>
  </si>
  <si>
    <t xml:space="preserve">Based on total yearly income paid by employer plus cost of benefits paid by employer </t>
  </si>
  <si>
    <t>Basic Instructions for use of the Labor Worksheet</t>
  </si>
  <si>
    <t>Yellow cells are meant for data entry.  All other cells, except description cells, are locked to protect formulas or the function of the spreadsheet.</t>
  </si>
  <si>
    <t>Based on employer paid  benefits</t>
  </si>
  <si>
    <t>Income for hours worked</t>
  </si>
  <si>
    <t>Income for non-productive hours</t>
  </si>
  <si>
    <t>Employer paid benefits</t>
  </si>
  <si>
    <r>
      <t>NOTE:</t>
    </r>
    <r>
      <rPr>
        <sz val="10"/>
        <rFont val="Arial"/>
        <family val="2"/>
      </rPr>
      <t xml:space="preserve">   All costs specified above assume employee will work every assigned workday, except paid holidays and vacation days</t>
    </r>
  </si>
  <si>
    <t xml:space="preserve">Please notice that there are three tabs at the bottom of your screen labeled; Instructions for use, Completed example, and Labor worksheet.  You can access these tabs by simply clicking on the tab you want to open. </t>
  </si>
  <si>
    <t>Bill Ding</t>
  </si>
  <si>
    <t>Social Security</t>
  </si>
  <si>
    <t>Medicare</t>
  </si>
  <si>
    <t>Please send any comments or suggestions to Shawn McCadden at: shawn@shawnmccadden.com</t>
  </si>
  <si>
    <r>
      <t xml:space="preserve"> The yellow cells within the spreadsheet templates are meant to be used by you to enter the data required to calculate the total burdened labor cost for one employee.  You can also modify or add descriptions in the descriptions column.   This worksheet is protected so you can only enter or change information inside the yellow cells or the description cells.  This is done to help avoid making the mistake of entering data into a cell that contains formulas. If you need to modify any formulas or add additional rows or columns; go to the review toolbar at the top of your screen, then un-protect the sheet. (Be sure to protect the worksheet again to prevent unintended changes)  NOTE: The red triangle in the upper right corner of the yellow cells indicates that there is a comment about how to use or enter information relative to that cell.  To see the comment; pass your cursor over the cell.   </t>
    </r>
    <r>
      <rPr>
        <b/>
        <u/>
        <sz val="12"/>
        <color indexed="10"/>
        <rFont val="Arial"/>
        <family val="2"/>
      </rPr>
      <t>Use of this spreadsheet is at the total liability of the user.</t>
    </r>
    <r>
      <rPr>
        <sz val="12"/>
        <rFont val="Arial"/>
        <family val="2"/>
      </rPr>
      <t xml:space="preserve">  Be careful with the formulas.  </t>
    </r>
    <r>
      <rPr>
        <b/>
        <sz val="12"/>
        <rFont val="Arial"/>
        <family val="2"/>
      </rPr>
      <t xml:space="preserve">Confirm that you have not missed any expenses specific to your company that may not be listed on this worksheet.   </t>
    </r>
    <r>
      <rPr>
        <sz val="12"/>
        <rFont val="Arial"/>
        <family val="2"/>
      </rPr>
      <t xml:space="preserve"> </t>
    </r>
  </si>
  <si>
    <t>BURDENED COST OF LABOR WORKSHEET TEMPLATE</t>
  </si>
  <si>
    <t>TOTAL BURDENED COST OF LABOR TO EMPLOYER THIS YEAR:</t>
  </si>
  <si>
    <t>www.shawnmccadden.com</t>
  </si>
</sst>
</file>

<file path=xl/styles.xml><?xml version="1.0" encoding="utf-8"?>
<styleSheet xmlns="http://schemas.openxmlformats.org/spreadsheetml/2006/main">
  <numFmts count="2">
    <numFmt numFmtId="7" formatCode="&quot;$&quot;#,##0.00_);\(&quot;$&quot;#,##0.00\)"/>
    <numFmt numFmtId="164" formatCode="&quot;$&quot;#,##0.00"/>
  </numFmts>
  <fonts count="19">
    <font>
      <sz val="10"/>
      <name val="Arial"/>
    </font>
    <font>
      <sz val="10"/>
      <name val="Arial"/>
      <family val="2"/>
    </font>
    <font>
      <b/>
      <sz val="16"/>
      <name val="Arial"/>
      <family val="2"/>
    </font>
    <font>
      <b/>
      <sz val="10"/>
      <name val="Arial"/>
      <family val="2"/>
    </font>
    <font>
      <b/>
      <sz val="10"/>
      <name val="Arial"/>
      <family val="2"/>
    </font>
    <font>
      <sz val="10"/>
      <name val="Arial"/>
      <family val="2"/>
    </font>
    <font>
      <b/>
      <sz val="12"/>
      <name val="Arial"/>
      <family val="2"/>
    </font>
    <font>
      <b/>
      <sz val="16"/>
      <name val="Arial"/>
      <family val="2"/>
    </font>
    <font>
      <sz val="8"/>
      <color indexed="81"/>
      <name val="Tahoma"/>
      <family val="2"/>
    </font>
    <font>
      <b/>
      <sz val="8"/>
      <color indexed="81"/>
      <name val="Tahoma"/>
      <family val="2"/>
    </font>
    <font>
      <u/>
      <sz val="8"/>
      <color indexed="81"/>
      <name val="Tahoma"/>
      <family val="2"/>
    </font>
    <font>
      <sz val="12"/>
      <name val="Arial"/>
      <family val="2"/>
    </font>
    <font>
      <b/>
      <sz val="12"/>
      <name val="Arial"/>
      <family val="2"/>
    </font>
    <font>
      <sz val="10"/>
      <color indexed="9"/>
      <name val="Arial"/>
      <family val="2"/>
    </font>
    <font>
      <b/>
      <sz val="10"/>
      <color indexed="9"/>
      <name val="Arial"/>
      <family val="2"/>
    </font>
    <font>
      <b/>
      <u/>
      <sz val="12"/>
      <color indexed="10"/>
      <name val="Arial"/>
      <family val="2"/>
    </font>
    <font>
      <b/>
      <sz val="12"/>
      <color indexed="10"/>
      <name val="Arial"/>
      <family val="2"/>
    </font>
    <font>
      <u/>
      <sz val="9"/>
      <color theme="10"/>
      <name val="Arial"/>
      <family val="2"/>
    </font>
    <font>
      <b/>
      <u/>
      <sz val="16"/>
      <color theme="10"/>
      <name val="Arial"/>
      <family val="2"/>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1">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7" fillId="0" borderId="0" applyNumberFormat="0" applyFill="0" applyBorder="0" applyAlignment="0" applyProtection="0">
      <alignment vertical="top"/>
      <protection locked="0"/>
    </xf>
  </cellStyleXfs>
  <cellXfs count="84">
    <xf numFmtId="0" fontId="0" fillId="0" borderId="0" xfId="0"/>
    <xf numFmtId="0" fontId="0" fillId="0" borderId="0" xfId="0" applyProtection="1"/>
    <xf numFmtId="7" fontId="0" fillId="0" borderId="0" xfId="0" applyNumberFormat="1" applyProtection="1"/>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Alignment="1" applyProtection="1"/>
    <xf numFmtId="0" fontId="0" fillId="0" borderId="0" xfId="0" applyFill="1" applyProtection="1"/>
    <xf numFmtId="0" fontId="4" fillId="0" borderId="0" xfId="0" applyFont="1" applyFill="1" applyProtection="1"/>
    <xf numFmtId="0" fontId="3" fillId="0" borderId="0" xfId="0" applyFont="1" applyProtection="1"/>
    <xf numFmtId="0" fontId="4" fillId="0" borderId="0" xfId="0" applyFont="1" applyAlignment="1" applyProtection="1">
      <alignment horizontal="center"/>
    </xf>
    <xf numFmtId="7" fontId="3" fillId="0" borderId="0" xfId="0" applyNumberFormat="1" applyFont="1" applyAlignment="1" applyProtection="1">
      <alignment horizontal="center"/>
    </xf>
    <xf numFmtId="7" fontId="3" fillId="0" borderId="0" xfId="0" applyNumberFormat="1" applyFont="1" applyAlignment="1" applyProtection="1">
      <alignment horizontal="right"/>
    </xf>
    <xf numFmtId="0" fontId="0" fillId="0" borderId="0" xfId="0" applyProtection="1">
      <protection locked="0"/>
    </xf>
    <xf numFmtId="7" fontId="3" fillId="0" borderId="0" xfId="0" applyNumberFormat="1" applyFont="1" applyProtection="1"/>
    <xf numFmtId="0" fontId="4" fillId="0" borderId="1" xfId="0" applyFont="1" applyBorder="1" applyProtection="1"/>
    <xf numFmtId="7" fontId="4" fillId="0" borderId="1" xfId="0" applyNumberFormat="1" applyFont="1" applyBorder="1" applyProtection="1"/>
    <xf numFmtId="7" fontId="3" fillId="0" borderId="1" xfId="0" applyNumberFormat="1" applyFont="1" applyBorder="1" applyProtection="1"/>
    <xf numFmtId="0" fontId="3" fillId="0" borderId="0" xfId="0" applyFont="1" applyAlignment="1" applyProtection="1">
      <alignment horizontal="right"/>
    </xf>
    <xf numFmtId="0" fontId="0" fillId="0" borderId="0" xfId="0" applyFill="1" applyBorder="1" applyProtection="1"/>
    <xf numFmtId="7" fontId="3" fillId="0" borderId="0" xfId="0" applyNumberFormat="1" applyFont="1" applyBorder="1" applyProtection="1"/>
    <xf numFmtId="7" fontId="5" fillId="0" borderId="0" xfId="0" applyNumberFormat="1" applyFont="1" applyProtection="1"/>
    <xf numFmtId="0" fontId="6" fillId="0" borderId="0" xfId="0" applyFont="1" applyProtection="1"/>
    <xf numFmtId="0" fontId="0" fillId="0" borderId="0" xfId="0" applyAlignment="1" applyProtection="1">
      <alignment horizontal="right"/>
      <protection locked="0"/>
    </xf>
    <xf numFmtId="2" fontId="0" fillId="0" borderId="0" xfId="0" applyNumberFormat="1" applyProtection="1">
      <protection locked="0"/>
    </xf>
    <xf numFmtId="0" fontId="2" fillId="0" borderId="2" xfId="0" applyFont="1" applyBorder="1" applyAlignment="1">
      <alignment horizontal="center"/>
    </xf>
    <xf numFmtId="7" fontId="0" fillId="0" borderId="0" xfId="0" applyNumberFormat="1" applyAlignment="1" applyProtection="1">
      <alignment horizontal="center"/>
    </xf>
    <xf numFmtId="7" fontId="0" fillId="0" borderId="0" xfId="0" applyNumberFormat="1" applyAlignment="1" applyProtection="1">
      <alignment horizontal="right"/>
    </xf>
    <xf numFmtId="7" fontId="0" fillId="0" borderId="3" xfId="0" applyNumberFormat="1" applyBorder="1" applyProtection="1"/>
    <xf numFmtId="7" fontId="0" fillId="0" borderId="3" xfId="0" applyNumberFormat="1" applyBorder="1" applyAlignment="1" applyProtection="1">
      <alignment horizontal="right"/>
    </xf>
    <xf numFmtId="14" fontId="0" fillId="2" borderId="4" xfId="0" applyNumberFormat="1" applyFill="1" applyBorder="1" applyProtection="1">
      <protection locked="0"/>
    </xf>
    <xf numFmtId="0" fontId="0" fillId="2" borderId="4" xfId="0" applyFill="1" applyBorder="1" applyProtection="1">
      <protection locked="0"/>
    </xf>
    <xf numFmtId="0" fontId="0" fillId="0" borderId="4" xfId="0" applyBorder="1" applyProtection="1"/>
    <xf numFmtId="7" fontId="0" fillId="0" borderId="4" xfId="0" applyNumberFormat="1" applyBorder="1" applyProtection="1"/>
    <xf numFmtId="0" fontId="4" fillId="0" borderId="0" xfId="0" applyFont="1" applyBorder="1" applyProtection="1"/>
    <xf numFmtId="0" fontId="0" fillId="2" borderId="5" xfId="0" applyFill="1" applyBorder="1" applyProtection="1">
      <protection locked="0"/>
    </xf>
    <xf numFmtId="7" fontId="0" fillId="0" borderId="5" xfId="0" applyNumberFormat="1" applyBorder="1" applyProtection="1"/>
    <xf numFmtId="164" fontId="0" fillId="2" borderId="4" xfId="0" applyNumberFormat="1" applyFill="1" applyBorder="1" applyProtection="1">
      <protection locked="0"/>
    </xf>
    <xf numFmtId="10" fontId="0" fillId="2" borderId="4" xfId="0" applyNumberFormat="1" applyFill="1" applyBorder="1" applyProtection="1">
      <protection locked="0"/>
    </xf>
    <xf numFmtId="10" fontId="5" fillId="2" borderId="4" xfId="0" applyNumberFormat="1" applyFont="1" applyFill="1" applyBorder="1" applyProtection="1">
      <protection locked="0"/>
    </xf>
    <xf numFmtId="7" fontId="0" fillId="2" borderId="4" xfId="0" applyNumberFormat="1" applyFill="1" applyBorder="1" applyProtection="1">
      <protection locked="0"/>
    </xf>
    <xf numFmtId="7" fontId="0" fillId="2" borderId="6" xfId="0" applyNumberFormat="1" applyFill="1" applyBorder="1" applyProtection="1">
      <protection locked="0"/>
    </xf>
    <xf numFmtId="7" fontId="0" fillId="2" borderId="5" xfId="0" applyNumberFormat="1" applyFill="1" applyBorder="1" applyProtection="1">
      <protection locked="0"/>
    </xf>
    <xf numFmtId="7" fontId="5" fillId="2" borderId="5" xfId="0" applyNumberFormat="1" applyFont="1" applyFill="1" applyBorder="1" applyProtection="1">
      <protection locked="0"/>
    </xf>
    <xf numFmtId="7" fontId="5" fillId="0" borderId="5" xfId="0" applyNumberFormat="1" applyFont="1" applyBorder="1" applyProtection="1"/>
    <xf numFmtId="7" fontId="12" fillId="0" borderId="0" xfId="0" applyNumberFormat="1" applyFont="1" applyAlignment="1" applyProtection="1">
      <alignment horizontal="right"/>
    </xf>
    <xf numFmtId="0" fontId="0" fillId="0" borderId="0" xfId="0" applyBorder="1" applyProtection="1"/>
    <xf numFmtId="7" fontId="0" fillId="0" borderId="0" xfId="0" applyNumberFormat="1" applyBorder="1" applyProtection="1"/>
    <xf numFmtId="7" fontId="3" fillId="0" borderId="0" xfId="0" applyNumberFormat="1" applyFont="1" applyBorder="1" applyAlignment="1" applyProtection="1">
      <alignment horizontal="right"/>
    </xf>
    <xf numFmtId="0" fontId="3" fillId="0" borderId="0" xfId="0" applyFont="1" applyBorder="1" applyProtection="1"/>
    <xf numFmtId="0" fontId="13" fillId="0" borderId="0" xfId="0" applyFont="1" applyBorder="1" applyProtection="1"/>
    <xf numFmtId="7" fontId="0" fillId="0" borderId="0" xfId="0" applyNumberFormat="1" applyBorder="1" applyAlignment="1" applyProtection="1">
      <alignment horizontal="right"/>
    </xf>
    <xf numFmtId="0" fontId="3" fillId="0" borderId="7" xfId="0" applyFont="1" applyBorder="1" applyProtection="1"/>
    <xf numFmtId="0" fontId="0" fillId="0" borderId="7" xfId="0" applyBorder="1" applyProtection="1"/>
    <xf numFmtId="7" fontId="0" fillId="0" borderId="7" xfId="0" applyNumberFormat="1" applyBorder="1" applyProtection="1"/>
    <xf numFmtId="0" fontId="13" fillId="0" borderId="7" xfId="0" applyFont="1" applyBorder="1" applyProtection="1"/>
    <xf numFmtId="7" fontId="4" fillId="0" borderId="7" xfId="0" applyNumberFormat="1" applyFont="1" applyBorder="1" applyAlignment="1" applyProtection="1">
      <alignment horizontal="right"/>
    </xf>
    <xf numFmtId="7" fontId="3" fillId="0" borderId="7" xfId="0" applyNumberFormat="1" applyFont="1" applyBorder="1" applyProtection="1"/>
    <xf numFmtId="7" fontId="3" fillId="0" borderId="7" xfId="0" applyNumberFormat="1" applyFont="1" applyBorder="1" applyAlignment="1" applyProtection="1">
      <alignment horizontal="right"/>
    </xf>
    <xf numFmtId="7" fontId="3" fillId="0" borderId="1" xfId="0" applyNumberFormat="1" applyFont="1" applyBorder="1" applyAlignment="1" applyProtection="1">
      <alignment horizontal="right"/>
    </xf>
    <xf numFmtId="0" fontId="3" fillId="0" borderId="1" xfId="0" applyFont="1" applyBorder="1" applyProtection="1"/>
    <xf numFmtId="0" fontId="0" fillId="0" borderId="1" xfId="0" applyBorder="1" applyProtection="1"/>
    <xf numFmtId="0" fontId="14" fillId="0" borderId="1" xfId="0" applyFont="1" applyBorder="1" applyProtection="1"/>
    <xf numFmtId="7" fontId="0" fillId="0" borderId="7" xfId="0" applyNumberFormat="1" applyBorder="1" applyAlignment="1" applyProtection="1">
      <alignment horizontal="center"/>
    </xf>
    <xf numFmtId="0" fontId="0" fillId="0" borderId="0" xfId="0" applyBorder="1" applyProtection="1">
      <protection locked="0"/>
    </xf>
    <xf numFmtId="0" fontId="0" fillId="0" borderId="8" xfId="0" applyBorder="1" applyProtection="1"/>
    <xf numFmtId="2" fontId="0" fillId="0" borderId="0" xfId="0" applyNumberFormat="1" applyBorder="1" applyProtection="1">
      <protection locked="0"/>
    </xf>
    <xf numFmtId="0" fontId="3" fillId="0" borderId="0" xfId="0" applyFont="1" applyBorder="1" applyAlignment="1" applyProtection="1">
      <alignment horizontal="left"/>
    </xf>
    <xf numFmtId="0" fontId="11" fillId="0" borderId="2" xfId="0" applyFont="1" applyBorder="1" applyAlignment="1">
      <alignment horizontal="left" vertical="center" wrapText="1" indent="2"/>
    </xf>
    <xf numFmtId="0" fontId="11" fillId="0" borderId="2" xfId="0" applyFont="1" applyBorder="1" applyAlignment="1">
      <alignment horizontal="left" vertical="center" wrapText="1" indent="2" readingOrder="1"/>
    </xf>
    <xf numFmtId="0" fontId="16" fillId="0" borderId="2" xfId="1" applyFont="1" applyBorder="1" applyAlignment="1">
      <alignment horizontal="center" vertical="center" wrapText="1"/>
    </xf>
    <xf numFmtId="7" fontId="0" fillId="3" borderId="6" xfId="0" applyNumberFormat="1" applyFill="1" applyBorder="1" applyProtection="1">
      <protection locked="0"/>
    </xf>
    <xf numFmtId="7" fontId="0" fillId="0" borderId="6" xfId="0" applyNumberFormat="1" applyFill="1" applyBorder="1" applyProtection="1">
      <protection locked="0"/>
    </xf>
    <xf numFmtId="0" fontId="7" fillId="0" borderId="0" xfId="0" applyFont="1" applyAlignment="1" applyProtection="1">
      <alignment horizontal="center"/>
    </xf>
    <xf numFmtId="0" fontId="18" fillId="0" borderId="0" xfId="2" applyFont="1" applyAlignment="1" applyProtection="1"/>
    <xf numFmtId="0" fontId="2" fillId="0" borderId="0" xfId="0" applyFont="1" applyAlignment="1" applyProtection="1"/>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0" fillId="2" borderId="6" xfId="0" applyFill="1" applyBorder="1" applyAlignment="1" applyProtection="1">
      <protection locked="0"/>
    </xf>
    <xf numFmtId="0" fontId="0" fillId="0" borderId="9" xfId="0" applyBorder="1" applyAlignment="1" applyProtection="1">
      <protection locked="0"/>
    </xf>
    <xf numFmtId="0" fontId="0" fillId="0" borderId="10" xfId="0" applyBorder="1" applyAlignment="1" applyProtection="1">
      <protection locked="0"/>
    </xf>
    <xf numFmtId="0" fontId="7" fillId="0" borderId="0" xfId="0" applyFont="1" applyAlignment="1" applyProtection="1">
      <alignment horizontal="center"/>
    </xf>
    <xf numFmtId="0" fontId="18" fillId="0" borderId="0" xfId="2" applyFont="1" applyAlignment="1" applyProtection="1">
      <alignment horizontal="center"/>
    </xf>
    <xf numFmtId="0" fontId="2" fillId="0" borderId="0" xfId="0" applyFont="1" applyAlignment="1" applyProtection="1">
      <alignment horizontal="center"/>
    </xf>
  </cellXfs>
  <cellStyles count="3">
    <cellStyle name="Hyperlink" xfId="2" builtinId="8"/>
    <cellStyle name="Normal" xfId="0" builtinId="0"/>
    <cellStyle name="Normal_Budget worksheet template with prevoius year collumn to share"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rPr lang="en-US"/>
              <a:t>Employee Compensation &amp; Benefits</a:t>
            </a:r>
          </a:p>
        </c:rich>
      </c:tx>
      <c:layout>
        <c:manualLayout>
          <c:xMode val="edge"/>
          <c:yMode val="edge"/>
          <c:x val="0.1751417260927737"/>
          <c:y val="3.6630167661714771E-2"/>
        </c:manualLayout>
      </c:layout>
      <c:spPr>
        <a:noFill/>
        <a:ln w="25400">
          <a:noFill/>
        </a:ln>
      </c:spPr>
    </c:title>
    <c:view3D>
      <c:perspective val="0"/>
    </c:view3D>
    <c:plotArea>
      <c:layout>
        <c:manualLayout>
          <c:layoutTarget val="inner"/>
          <c:xMode val="edge"/>
          <c:yMode val="edge"/>
          <c:x val="4.8022731348018738E-2"/>
          <c:y val="0.21978100597028821"/>
          <c:w val="0.91243189561235327"/>
          <c:h val="0.46886614606994842"/>
        </c:manualLayout>
      </c:layout>
      <c:pie3DChart>
        <c:varyColors val="1"/>
        <c:ser>
          <c:idx val="0"/>
          <c:order val="0"/>
          <c:spPr>
            <a:solidFill>
              <a:srgbClr val="9999FF"/>
            </a:solidFill>
            <a:ln w="12700">
              <a:solidFill>
                <a:srgbClr val="000000"/>
              </a:solidFill>
              <a:prstDash val="solid"/>
            </a:ln>
          </c:spPr>
          <c:explosion val="5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Lbls>
            <c:dLbl>
              <c:idx val="0"/>
              <c:layout>
                <c:manualLayout>
                  <c:x val="-8.1535699623193538E-3"/>
                  <c:y val="1.5534569184274601E-2"/>
                </c:manualLayout>
              </c:layout>
              <c:dLblPos val="bestFit"/>
              <c:showVal val="1"/>
            </c:dLbl>
            <c:dLbl>
              <c:idx val="1"/>
              <c:layout>
                <c:manualLayout>
                  <c:x val="1.1634195474445929E-2"/>
                  <c:y val="-4.5514398481062653E-2"/>
                </c:manualLayout>
              </c:layout>
              <c:dLblPos val="bestFit"/>
              <c:showVal val="1"/>
            </c:dLbl>
            <c:numFmt formatCode="\$#,##0_);\(\$#,##0\)" sourceLinked="0"/>
            <c:spPr>
              <a:noFill/>
              <a:ln w="25400">
                <a:noFill/>
              </a:ln>
            </c:spPr>
            <c:txPr>
              <a:bodyPr/>
              <a:lstStyle/>
              <a:p>
                <a:pPr>
                  <a:defRPr sz="1125" b="0" i="0" u="none" strike="noStrike" baseline="0">
                    <a:solidFill>
                      <a:srgbClr val="000000"/>
                    </a:solidFill>
                    <a:latin typeface="Arial"/>
                    <a:ea typeface="Arial"/>
                    <a:cs typeface="Arial"/>
                  </a:defRPr>
                </a:pPr>
                <a:endParaRPr lang="en-US"/>
              </a:p>
            </c:txPr>
            <c:showVal val="1"/>
            <c:showLeaderLines val="1"/>
          </c:dLbls>
          <c:cat>
            <c:strRef>
              <c:f>('Completed example'!$F$51,'Completed example'!$F$53,'Completed example'!$F$57)</c:f>
              <c:strCache>
                <c:ptCount val="3"/>
                <c:pt idx="0">
                  <c:v>Income for hours worked</c:v>
                </c:pt>
                <c:pt idx="1">
                  <c:v>Income for non-productive hours</c:v>
                </c:pt>
                <c:pt idx="2">
                  <c:v>Employer paid benefits</c:v>
                </c:pt>
              </c:strCache>
            </c:strRef>
          </c:cat>
          <c:val>
            <c:numRef>
              <c:f>('Completed example'!$G$51,'Completed example'!$G$53,'Completed example'!$G$57)</c:f>
              <c:numCache>
                <c:formatCode>"$"#,##0.00_);\("$"#,##0.00\)</c:formatCode>
                <c:ptCount val="3"/>
                <c:pt idx="0">
                  <c:v>38800</c:v>
                </c:pt>
                <c:pt idx="1">
                  <c:v>2800</c:v>
                </c:pt>
                <c:pt idx="2">
                  <c:v>3300</c:v>
                </c:pt>
              </c:numCache>
            </c:numRef>
          </c:val>
        </c:ser>
        <c:dLbls>
          <c:showVal val="1"/>
        </c:dLbls>
      </c:pie3DChart>
      <c:spPr>
        <a:noFill/>
        <a:ln w="25400">
          <a:noFill/>
        </a:ln>
      </c:spPr>
    </c:plotArea>
    <c:legend>
      <c:legendPos val="b"/>
      <c:layout>
        <c:manualLayout>
          <c:xMode val="edge"/>
          <c:yMode val="edge"/>
          <c:x val="0.27401205533869438"/>
          <c:y val="0.82417877238858217"/>
          <c:w val="0.51695057862867155"/>
          <c:h val="0.16483575447771606"/>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75" b="1" i="0" u="none" strike="noStrike" baseline="0">
                <a:solidFill>
                  <a:srgbClr val="000000"/>
                </a:solidFill>
                <a:latin typeface="Arial"/>
                <a:ea typeface="Arial"/>
                <a:cs typeface="Arial"/>
              </a:defRPr>
            </a:pPr>
            <a:r>
              <a:rPr lang="en-US"/>
              <a:t>Employee Compensation &amp; Benefits</a:t>
            </a:r>
          </a:p>
        </c:rich>
      </c:tx>
      <c:layout>
        <c:manualLayout>
          <c:xMode val="edge"/>
          <c:yMode val="edge"/>
          <c:x val="0.17563739376770562"/>
          <c:y val="3.6630167661714771E-2"/>
        </c:manualLayout>
      </c:layout>
      <c:spPr>
        <a:noFill/>
        <a:ln w="25400">
          <a:noFill/>
        </a:ln>
      </c:spPr>
    </c:title>
    <c:view3D>
      <c:perspective val="0"/>
    </c:view3D>
    <c:plotArea>
      <c:layout>
        <c:manualLayout>
          <c:layoutTarget val="inner"/>
          <c:xMode val="edge"/>
          <c:yMode val="edge"/>
          <c:x val="3.682719546742217E-2"/>
          <c:y val="0.21978100597028821"/>
          <c:w val="0.9291784702549577"/>
          <c:h val="0.47619217960229082"/>
        </c:manualLayout>
      </c:layout>
      <c:pie3DChart>
        <c:varyColors val="1"/>
        <c:ser>
          <c:idx val="0"/>
          <c:order val="0"/>
          <c:spPr>
            <a:solidFill>
              <a:srgbClr val="9999FF"/>
            </a:solidFill>
            <a:ln w="12700">
              <a:solidFill>
                <a:srgbClr val="000000"/>
              </a:solidFill>
              <a:prstDash val="solid"/>
            </a:ln>
          </c:spPr>
          <c:explosion val="5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Lbls>
            <c:dLbl>
              <c:idx val="0"/>
              <c:layout>
                <c:manualLayout>
                  <c:x val="3.7946956347170023E-3"/>
                  <c:y val="-5.7998129436679403E-3"/>
                </c:manualLayout>
              </c:layout>
              <c:dLblPos val="bestFit"/>
              <c:showVal val="1"/>
            </c:dLbl>
            <c:dLbl>
              <c:idx val="1"/>
              <c:layout>
                <c:manualLayout>
                  <c:x val="3.7946956347170023E-3"/>
                  <c:y val="-2.0451880008353865E-2"/>
                </c:manualLayout>
              </c:layout>
              <c:dLblPos val="bestFit"/>
              <c:showVal val="1"/>
            </c:dLbl>
            <c:numFmt formatCode="\$#,##0_);\(\$#,##0\)" sourceLinked="0"/>
            <c:spPr>
              <a:noFill/>
              <a:ln w="25400">
                <a:noFill/>
              </a:ln>
            </c:spPr>
            <c:txPr>
              <a:bodyPr/>
              <a:lstStyle/>
              <a:p>
                <a:pPr>
                  <a:defRPr sz="1125" b="0" i="0" u="none" strike="noStrike" baseline="0">
                    <a:solidFill>
                      <a:srgbClr val="000000"/>
                    </a:solidFill>
                    <a:latin typeface="Arial"/>
                    <a:ea typeface="Arial"/>
                    <a:cs typeface="Arial"/>
                  </a:defRPr>
                </a:pPr>
                <a:endParaRPr lang="en-US"/>
              </a:p>
            </c:txPr>
            <c:showVal val="1"/>
            <c:showLeaderLines val="1"/>
          </c:dLbls>
          <c:cat>
            <c:strRef>
              <c:f>('Labor Worksheet'!$F$51,'Labor Worksheet'!$F$53,'Labor Worksheet'!$F$57)</c:f>
              <c:strCache>
                <c:ptCount val="3"/>
                <c:pt idx="0">
                  <c:v>Income for hours worked</c:v>
                </c:pt>
                <c:pt idx="1">
                  <c:v>Income for non-productive hours</c:v>
                </c:pt>
                <c:pt idx="2">
                  <c:v>Employer paid benefits</c:v>
                </c:pt>
              </c:strCache>
            </c:strRef>
          </c:cat>
          <c:val>
            <c:numRef>
              <c:f>('Labor Worksheet'!$G$51,'Labor Worksheet'!$G$53,'Labor Worksheet'!$G$57)</c:f>
              <c:numCache>
                <c:formatCode>"$"#,##0.00_);\("$"#,##0.00\)</c:formatCode>
                <c:ptCount val="3"/>
                <c:pt idx="0">
                  <c:v>0</c:v>
                </c:pt>
                <c:pt idx="1">
                  <c:v>0</c:v>
                </c:pt>
                <c:pt idx="2">
                  <c:v>0</c:v>
                </c:pt>
              </c:numCache>
            </c:numRef>
          </c:val>
        </c:ser>
        <c:dLbls>
          <c:showVal val="1"/>
        </c:dLbls>
      </c:pie3DChart>
      <c:spPr>
        <a:noFill/>
        <a:ln w="25400">
          <a:noFill/>
        </a:ln>
      </c:spPr>
    </c:plotArea>
    <c:legend>
      <c:legendPos val="b"/>
      <c:layout>
        <c:manualLayout>
          <c:xMode val="edge"/>
          <c:yMode val="edge"/>
          <c:x val="0.27478753541076489"/>
          <c:y val="0.82051575562240853"/>
          <c:w val="0.51841359773371021"/>
          <c:h val="0.16483575447771606"/>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66675</xdr:colOff>
      <xdr:row>3</xdr:row>
      <xdr:rowOff>0</xdr:rowOff>
    </xdr:from>
    <xdr:to>
      <xdr:col>7</xdr:col>
      <xdr:colOff>523875</xdr:colOff>
      <xdr:row>19</xdr:row>
      <xdr:rowOff>0</xdr:rowOff>
    </xdr:to>
    <xdr:graphicFrame macro="">
      <xdr:nvGraphicFramePr>
        <xdr:cNvPr id="1055"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3</xdr:row>
      <xdr:rowOff>0</xdr:rowOff>
    </xdr:from>
    <xdr:to>
      <xdr:col>7</xdr:col>
      <xdr:colOff>523875</xdr:colOff>
      <xdr:row>19</xdr:row>
      <xdr:rowOff>0</xdr:rowOff>
    </xdr:to>
    <xdr:graphicFrame macro="">
      <xdr:nvGraphicFramePr>
        <xdr:cNvPr id="4127"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hawnmccadd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hawnmccadd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B1:B6"/>
  <sheetViews>
    <sheetView tabSelected="1" zoomScale="91" workbookViewId="0">
      <selection activeCell="D4" sqref="D4"/>
    </sheetView>
  </sheetViews>
  <sheetFormatPr defaultRowHeight="12.75"/>
  <cols>
    <col min="1" max="1" width="2" customWidth="1"/>
    <col min="2" max="2" width="120.85546875" customWidth="1"/>
  </cols>
  <sheetData>
    <row r="1" spans="2:2" ht="13.5" thickBot="1"/>
    <row r="2" spans="2:2" ht="105" customHeight="1" thickBot="1">
      <c r="B2" s="24" t="s">
        <v>46</v>
      </c>
    </row>
    <row r="3" spans="2:2" ht="75" customHeight="1" thickBot="1">
      <c r="B3" s="67" t="s">
        <v>53</v>
      </c>
    </row>
    <row r="4" spans="2:2" ht="192" customHeight="1" thickBot="1">
      <c r="B4" s="68" t="s">
        <v>58</v>
      </c>
    </row>
    <row r="5" spans="2:2" ht="52.5" customHeight="1" thickBot="1">
      <c r="B5" s="69" t="s">
        <v>57</v>
      </c>
    </row>
    <row r="6" spans="2:2" ht="114.75" customHeight="1"/>
  </sheetData>
  <sheetProtection sheet="1" objects="1" scenarios="1"/>
  <phoneticPr fontId="0" type="noConversion"/>
  <pageMargins left="0.75" right="0.75" top="1" bottom="1" header="0.5" footer="0.5"/>
  <pageSetup scale="7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63"/>
  <sheetViews>
    <sheetView zoomScale="90" zoomScaleNormal="90" workbookViewId="0">
      <selection activeCell="E49" sqref="E49"/>
    </sheetView>
  </sheetViews>
  <sheetFormatPr defaultRowHeight="12.75"/>
  <cols>
    <col min="1" max="1" width="26.7109375" style="1" customWidth="1"/>
    <col min="2" max="2" width="9.5703125" style="1" customWidth="1"/>
    <col min="3" max="3" width="13.5703125" style="1" bestFit="1" customWidth="1"/>
    <col min="4" max="4" width="17.85546875" style="2" bestFit="1" customWidth="1"/>
    <col min="5" max="5" width="19.5703125" style="2" bestFit="1" customWidth="1"/>
    <col min="6" max="6" width="8.140625" style="1" customWidth="1"/>
    <col min="7" max="7" width="16.42578125" style="2" customWidth="1"/>
    <col min="8" max="8" width="7.42578125" style="1" customWidth="1"/>
    <col min="9" max="16384" width="9.140625" style="1"/>
  </cols>
  <sheetData>
    <row r="1" spans="1:8" ht="74.25" customHeight="1">
      <c r="D1" s="76" t="s">
        <v>59</v>
      </c>
      <c r="E1" s="76"/>
      <c r="F1" s="76"/>
      <c r="G1" s="76"/>
      <c r="H1" s="76"/>
    </row>
    <row r="2" spans="1:8" s="5" customFormat="1" ht="25.5" customHeight="1">
      <c r="A2" s="77" t="s">
        <v>47</v>
      </c>
      <c r="B2" s="77"/>
      <c r="C2" s="77"/>
      <c r="D2" s="77"/>
      <c r="E2" s="77"/>
      <c r="F2" s="77"/>
      <c r="G2" s="77"/>
      <c r="H2" s="77"/>
    </row>
    <row r="3" spans="1:8" s="5" customFormat="1">
      <c r="A3" s="3"/>
      <c r="B3" s="4"/>
      <c r="C3" s="4"/>
      <c r="D3" s="4"/>
      <c r="E3" s="4"/>
      <c r="F3" s="4"/>
      <c r="G3" s="4"/>
    </row>
    <row r="4" spans="1:8">
      <c r="A4" s="22" t="s">
        <v>0</v>
      </c>
      <c r="B4" s="78" t="s">
        <v>54</v>
      </c>
      <c r="C4" s="79"/>
      <c r="D4" s="80"/>
    </row>
    <row r="5" spans="1:8" ht="12.75" customHeight="1">
      <c r="A5" s="22" t="s">
        <v>1</v>
      </c>
      <c r="B5" s="29"/>
    </row>
    <row r="6" spans="1:8">
      <c r="A6" s="12"/>
    </row>
    <row r="7" spans="1:8">
      <c r="A7" s="22" t="s">
        <v>2</v>
      </c>
      <c r="B7" s="30">
        <v>52</v>
      </c>
    </row>
    <row r="8" spans="1:8">
      <c r="A8" s="22" t="s">
        <v>3</v>
      </c>
      <c r="B8" s="30">
        <v>5</v>
      </c>
    </row>
    <row r="9" spans="1:8">
      <c r="A9" s="22" t="s">
        <v>4</v>
      </c>
      <c r="B9" s="30">
        <v>8</v>
      </c>
      <c r="D9" s="1"/>
      <c r="E9" s="1"/>
    </row>
    <row r="10" spans="1:8">
      <c r="A10" s="22" t="s">
        <v>5</v>
      </c>
      <c r="B10" s="6">
        <f>B7*B8*B9</f>
        <v>2080</v>
      </c>
      <c r="D10" s="22"/>
      <c r="E10" s="7"/>
    </row>
    <row r="11" spans="1:8">
      <c r="A11" s="22" t="s">
        <v>6</v>
      </c>
      <c r="B11" s="7">
        <f>B10-C20</f>
        <v>1940</v>
      </c>
      <c r="D11" s="22"/>
      <c r="E11" s="7"/>
    </row>
    <row r="13" spans="1:8">
      <c r="A13" s="8" t="s">
        <v>7</v>
      </c>
      <c r="B13" s="9" t="s">
        <v>8</v>
      </c>
      <c r="C13" s="9" t="s">
        <v>9</v>
      </c>
      <c r="D13" s="10" t="s">
        <v>10</v>
      </c>
      <c r="E13" s="11"/>
      <c r="G13" s="1"/>
    </row>
    <row r="14" spans="1:8">
      <c r="A14" s="12" t="s">
        <v>11</v>
      </c>
      <c r="B14" s="30">
        <v>5</v>
      </c>
      <c r="C14" s="31">
        <f>B14*B9</f>
        <v>40</v>
      </c>
      <c r="D14" s="32">
        <f t="shared" ref="D14:D19" si="0">C14*$G$47</f>
        <v>1190.1080412371134</v>
      </c>
      <c r="G14" s="1"/>
    </row>
    <row r="15" spans="1:8">
      <c r="A15" s="12" t="s">
        <v>12</v>
      </c>
      <c r="B15" s="30">
        <v>5</v>
      </c>
      <c r="C15" s="31">
        <f>B9*B15</f>
        <v>40</v>
      </c>
      <c r="D15" s="32">
        <f t="shared" si="0"/>
        <v>1190.1080412371134</v>
      </c>
      <c r="G15" s="1"/>
    </row>
    <row r="16" spans="1:8">
      <c r="A16" s="12"/>
      <c r="B16" s="30"/>
      <c r="C16" s="31">
        <f>B9*B16</f>
        <v>0</v>
      </c>
      <c r="D16" s="32">
        <f t="shared" si="0"/>
        <v>0</v>
      </c>
      <c r="G16" s="1"/>
    </row>
    <row r="17" spans="1:7">
      <c r="A17" s="12" t="s">
        <v>13</v>
      </c>
      <c r="B17" s="6"/>
      <c r="C17" s="30">
        <v>50</v>
      </c>
      <c r="D17" s="32">
        <f t="shared" si="0"/>
        <v>1487.6350515463919</v>
      </c>
      <c r="G17" s="1"/>
    </row>
    <row r="18" spans="1:7">
      <c r="A18" s="12" t="s">
        <v>14</v>
      </c>
      <c r="B18" s="6"/>
      <c r="C18" s="30">
        <v>10</v>
      </c>
      <c r="D18" s="32">
        <f t="shared" si="0"/>
        <v>297.52701030927835</v>
      </c>
      <c r="G18" s="1"/>
    </row>
    <row r="19" spans="1:7" ht="13.5" thickBot="1">
      <c r="A19" s="12"/>
      <c r="B19" s="6"/>
      <c r="C19" s="34"/>
      <c r="D19" s="35">
        <f t="shared" si="0"/>
        <v>0</v>
      </c>
      <c r="G19" s="1"/>
    </row>
    <row r="20" spans="1:7">
      <c r="B20" s="13" t="s">
        <v>15</v>
      </c>
      <c r="C20" s="14">
        <f>SUM(C14:C19)</f>
        <v>140</v>
      </c>
      <c r="D20" s="15">
        <f>SUM(D14:D19)</f>
        <v>4165.3781443298967</v>
      </c>
      <c r="G20" s="1"/>
    </row>
    <row r="21" spans="1:7">
      <c r="D21" s="1"/>
      <c r="G21" s="1"/>
    </row>
    <row r="22" spans="1:7" s="8" customFormat="1">
      <c r="A22" s="8" t="s">
        <v>16</v>
      </c>
      <c r="B22" s="8" t="s">
        <v>17</v>
      </c>
      <c r="C22" s="4" t="s">
        <v>18</v>
      </c>
      <c r="D22" s="10" t="s">
        <v>10</v>
      </c>
      <c r="E22" s="11" t="s">
        <v>19</v>
      </c>
      <c r="G22" s="11" t="s">
        <v>20</v>
      </c>
    </row>
    <row r="23" spans="1:7">
      <c r="A23" s="12" t="s">
        <v>21</v>
      </c>
      <c r="B23" s="36">
        <v>20</v>
      </c>
      <c r="C23" s="2"/>
      <c r="D23" s="32">
        <f>B10*B23</f>
        <v>41600</v>
      </c>
      <c r="E23" s="32">
        <f t="shared" ref="E23:E29" si="1">D23/$B$11</f>
        <v>21.443298969072163</v>
      </c>
    </row>
    <row r="24" spans="1:7">
      <c r="A24" s="23" t="s">
        <v>55</v>
      </c>
      <c r="B24" s="37">
        <v>6.2E-2</v>
      </c>
      <c r="C24" s="40">
        <v>106800</v>
      </c>
      <c r="D24" s="32">
        <f>MIN(B24*C24,B24*D23)</f>
        <v>2579.1999999999998</v>
      </c>
      <c r="E24" s="32">
        <f t="shared" si="1"/>
        <v>1.3294845360824741</v>
      </c>
    </row>
    <row r="25" spans="1:7">
      <c r="A25" s="23" t="s">
        <v>56</v>
      </c>
      <c r="B25" s="37">
        <v>1.4500000000000001E-2</v>
      </c>
      <c r="C25" s="70"/>
      <c r="D25" s="32">
        <f>B25*D23</f>
        <v>603.20000000000005</v>
      </c>
      <c r="E25" s="32">
        <f t="shared" ref="E25" si="2">D25/$B$11</f>
        <v>0.31092783505154642</v>
      </c>
    </row>
    <row r="26" spans="1:7">
      <c r="A26" s="12" t="s">
        <v>22</v>
      </c>
      <c r="B26" s="37">
        <v>1.4999999999999999E-2</v>
      </c>
      <c r="C26" s="40">
        <v>10800</v>
      </c>
      <c r="D26" s="32">
        <f>MIN(B26*C26,B26*D23)</f>
        <v>162</v>
      </c>
      <c r="E26" s="32">
        <f t="shared" si="1"/>
        <v>8.3505154639175252E-2</v>
      </c>
    </row>
    <row r="27" spans="1:7">
      <c r="A27" s="12" t="s">
        <v>23</v>
      </c>
      <c r="B27" s="38">
        <v>8.0000000000000002E-3</v>
      </c>
      <c r="C27" s="40">
        <v>7000</v>
      </c>
      <c r="D27" s="32">
        <f>MIN(B27*C27,B27*D23)</f>
        <v>56</v>
      </c>
      <c r="E27" s="32">
        <f t="shared" si="1"/>
        <v>2.88659793814433E-2</v>
      </c>
    </row>
    <row r="28" spans="1:7">
      <c r="A28" s="12" t="s">
        <v>24</v>
      </c>
      <c r="B28" s="38">
        <v>9.3899999999999997E-2</v>
      </c>
      <c r="C28" s="2"/>
      <c r="D28" s="32">
        <f>D23*B28</f>
        <v>3906.24</v>
      </c>
      <c r="E28" s="32">
        <f t="shared" si="1"/>
        <v>2.0135257731958762</v>
      </c>
    </row>
    <row r="29" spans="1:7" ht="13.5" thickBot="1">
      <c r="A29" s="12" t="s">
        <v>25</v>
      </c>
      <c r="B29" s="38">
        <v>2.1000000000000001E-2</v>
      </c>
      <c r="C29" s="2"/>
      <c r="D29" s="35">
        <f>B29*D23</f>
        <v>873.6</v>
      </c>
      <c r="E29" s="35">
        <f t="shared" si="1"/>
        <v>0.45030927835051549</v>
      </c>
    </row>
    <row r="30" spans="1:7">
      <c r="B30" s="3" t="s">
        <v>15</v>
      </c>
      <c r="D30" s="16">
        <f>SUM(D23:D29)</f>
        <v>49780.239999999991</v>
      </c>
      <c r="E30" s="16">
        <f>SUM(E23:E29)</f>
        <v>25.659917525773199</v>
      </c>
      <c r="G30" s="2">
        <f>E30</f>
        <v>25.659917525773199</v>
      </c>
    </row>
    <row r="31" spans="1:7">
      <c r="C31" s="17"/>
      <c r="D31" s="13"/>
      <c r="E31" s="13"/>
    </row>
    <row r="32" spans="1:7">
      <c r="A32" s="8" t="s">
        <v>26</v>
      </c>
      <c r="B32" s="13"/>
      <c r="D32" s="10" t="s">
        <v>10</v>
      </c>
      <c r="E32" s="11" t="s">
        <v>19</v>
      </c>
    </row>
    <row r="33" spans="1:7">
      <c r="A33" s="63" t="s">
        <v>27</v>
      </c>
      <c r="B33" s="18"/>
      <c r="C33" s="64"/>
      <c r="D33" s="39">
        <v>3000</v>
      </c>
      <c r="E33" s="32">
        <f>D33/$B$11</f>
        <v>1.5463917525773196</v>
      </c>
    </row>
    <row r="34" spans="1:7">
      <c r="A34" s="63" t="s">
        <v>28</v>
      </c>
      <c r="B34" s="18"/>
      <c r="C34" s="64"/>
      <c r="D34" s="39">
        <v>300</v>
      </c>
      <c r="E34" s="32">
        <f>D34/$B$11</f>
        <v>0.15463917525773196</v>
      </c>
    </row>
    <row r="35" spans="1:7" ht="13.5" thickBot="1">
      <c r="A35" s="63"/>
      <c r="B35" s="18"/>
      <c r="C35" s="64"/>
      <c r="D35" s="41"/>
      <c r="E35" s="35">
        <f>D35/$B$11</f>
        <v>0</v>
      </c>
    </row>
    <row r="36" spans="1:7">
      <c r="A36" s="45"/>
      <c r="B36" s="66" t="s">
        <v>15</v>
      </c>
      <c r="C36" s="45"/>
      <c r="D36" s="16">
        <f>SUM(D33:D35)</f>
        <v>3300</v>
      </c>
      <c r="E36" s="16">
        <f>SUM(E33:E35)</f>
        <v>1.7010309278350517</v>
      </c>
      <c r="G36" s="2">
        <f>E36</f>
        <v>1.7010309278350517</v>
      </c>
    </row>
    <row r="37" spans="1:7">
      <c r="A37" s="45"/>
      <c r="B37" s="66"/>
      <c r="C37" s="45"/>
      <c r="D37" s="13"/>
      <c r="E37" s="19"/>
    </row>
    <row r="38" spans="1:7">
      <c r="A38" s="48" t="s">
        <v>29</v>
      </c>
      <c r="B38" s="45"/>
      <c r="C38" s="45"/>
      <c r="D38" s="10" t="s">
        <v>10</v>
      </c>
      <c r="E38" s="11" t="s">
        <v>19</v>
      </c>
    </row>
    <row r="39" spans="1:7">
      <c r="A39" s="63" t="s">
        <v>30</v>
      </c>
      <c r="B39" s="45"/>
      <c r="C39" s="64"/>
      <c r="D39" s="39">
        <v>2000</v>
      </c>
      <c r="E39" s="32">
        <f t="shared" ref="E39:E44" si="3">D39/$B$11</f>
        <v>1.0309278350515463</v>
      </c>
    </row>
    <row r="40" spans="1:7">
      <c r="A40" s="65" t="s">
        <v>31</v>
      </c>
      <c r="B40" s="45"/>
      <c r="C40" s="64"/>
      <c r="D40" s="39">
        <v>500</v>
      </c>
      <c r="E40" s="32">
        <f t="shared" si="3"/>
        <v>0.25773195876288657</v>
      </c>
    </row>
    <row r="41" spans="1:7">
      <c r="A41" s="63" t="s">
        <v>32</v>
      </c>
      <c r="B41" s="45"/>
      <c r="C41" s="64"/>
      <c r="D41" s="39">
        <v>1200</v>
      </c>
      <c r="E41" s="32">
        <f t="shared" si="3"/>
        <v>0.61855670103092786</v>
      </c>
    </row>
    <row r="42" spans="1:7">
      <c r="A42" s="65" t="s">
        <v>33</v>
      </c>
      <c r="B42" s="45"/>
      <c r="C42" s="64"/>
      <c r="D42" s="39">
        <v>740</v>
      </c>
      <c r="E42" s="32">
        <f t="shared" si="3"/>
        <v>0.38144329896907214</v>
      </c>
    </row>
    <row r="43" spans="1:7">
      <c r="A43" s="63"/>
      <c r="B43" s="45"/>
      <c r="C43" s="64"/>
      <c r="D43" s="39"/>
      <c r="E43" s="32">
        <f t="shared" si="3"/>
        <v>0</v>
      </c>
    </row>
    <row r="44" spans="1:7" ht="13.5" thickBot="1">
      <c r="A44" s="63" t="s">
        <v>34</v>
      </c>
      <c r="B44" s="45"/>
      <c r="C44" s="64"/>
      <c r="D44" s="42">
        <v>200</v>
      </c>
      <c r="E44" s="43">
        <f t="shared" si="3"/>
        <v>0.10309278350515463</v>
      </c>
    </row>
    <row r="45" spans="1:7">
      <c r="A45" s="45"/>
      <c r="B45" s="66" t="s">
        <v>15</v>
      </c>
      <c r="C45" s="19"/>
      <c r="D45" s="16">
        <f>SUM(D39:D44)</f>
        <v>4640</v>
      </c>
      <c r="E45" s="16">
        <f>SUM(E39:E44)</f>
        <v>2.3917525773195876</v>
      </c>
      <c r="G45" s="20">
        <f>E45</f>
        <v>2.3917525773195876</v>
      </c>
    </row>
    <row r="46" spans="1:7" ht="13.5" thickBot="1">
      <c r="A46" s="45"/>
      <c r="B46" s="45"/>
      <c r="C46" s="45"/>
      <c r="G46" s="27"/>
    </row>
    <row r="47" spans="1:7" ht="15.75">
      <c r="B47" s="21" t="s">
        <v>35</v>
      </c>
      <c r="G47" s="44">
        <f>G30+G36+G45</f>
        <v>29.752701030927838</v>
      </c>
    </row>
    <row r="48" spans="1:7" ht="15.75">
      <c r="B48" s="21"/>
      <c r="G48" s="11"/>
    </row>
    <row r="49" spans="1:7">
      <c r="A49" s="33" t="s">
        <v>60</v>
      </c>
      <c r="B49" s="45"/>
      <c r="C49" s="45"/>
      <c r="D49" s="46"/>
      <c r="E49" s="47">
        <f>D30+D36+D45</f>
        <v>57720.239999999991</v>
      </c>
      <c r="F49" s="45"/>
    </row>
    <row r="50" spans="1:7">
      <c r="A50" s="45" t="s">
        <v>36</v>
      </c>
      <c r="B50" s="45"/>
      <c r="C50" s="45"/>
      <c r="D50" s="46"/>
      <c r="E50" s="46"/>
      <c r="F50" s="45"/>
      <c r="G50" s="26"/>
    </row>
    <row r="51" spans="1:7">
      <c r="A51" s="51" t="s">
        <v>37</v>
      </c>
      <c r="B51" s="52"/>
      <c r="C51" s="52"/>
      <c r="D51" s="53"/>
      <c r="E51" s="53"/>
      <c r="F51" s="54" t="s">
        <v>49</v>
      </c>
      <c r="G51" s="55">
        <f>B11*B23</f>
        <v>38800</v>
      </c>
    </row>
    <row r="52" spans="1:7">
      <c r="A52" s="45" t="s">
        <v>38</v>
      </c>
      <c r="B52" s="45"/>
      <c r="C52" s="45"/>
      <c r="D52" s="46"/>
      <c r="E52" s="46"/>
      <c r="F52" s="49"/>
      <c r="G52" s="50"/>
    </row>
    <row r="53" spans="1:7">
      <c r="A53" s="51" t="s">
        <v>39</v>
      </c>
      <c r="B53" s="52"/>
      <c r="C53" s="52"/>
      <c r="D53" s="53"/>
      <c r="E53" s="53"/>
      <c r="F53" s="54" t="s">
        <v>50</v>
      </c>
      <c r="G53" s="55">
        <f>C20*B23</f>
        <v>2800</v>
      </c>
    </row>
    <row r="54" spans="1:7" ht="13.5" thickBot="1">
      <c r="A54" s="45" t="s">
        <v>40</v>
      </c>
      <c r="B54" s="45"/>
      <c r="C54" s="45"/>
      <c r="D54" s="46"/>
      <c r="E54" s="46"/>
      <c r="F54" s="49"/>
      <c r="G54" s="28"/>
    </row>
    <row r="55" spans="1:7" s="8" customFormat="1">
      <c r="A55" s="59" t="s">
        <v>41</v>
      </c>
      <c r="B55" s="60"/>
      <c r="C55" s="59"/>
      <c r="D55" s="16"/>
      <c r="E55" s="16"/>
      <c r="F55" s="61"/>
      <c r="G55" s="47">
        <f>SUM(G51+G53)</f>
        <v>41600</v>
      </c>
    </row>
    <row r="56" spans="1:7">
      <c r="A56" s="45" t="s">
        <v>42</v>
      </c>
      <c r="B56" s="45"/>
      <c r="C56" s="45"/>
      <c r="D56" s="46"/>
      <c r="E56" s="46"/>
      <c r="F56" s="49"/>
      <c r="G56" s="50"/>
    </row>
    <row r="57" spans="1:7" s="8" customFormat="1">
      <c r="A57" s="51" t="s">
        <v>43</v>
      </c>
      <c r="B57" s="52"/>
      <c r="C57" s="51"/>
      <c r="D57" s="56"/>
      <c r="E57" s="56"/>
      <c r="F57" s="54" t="s">
        <v>51</v>
      </c>
      <c r="G57" s="57">
        <f>D36</f>
        <v>3300</v>
      </c>
    </row>
    <row r="58" spans="1:7" ht="13.5" thickBot="1">
      <c r="A58" s="45" t="s">
        <v>48</v>
      </c>
      <c r="B58" s="45"/>
      <c r="C58" s="45"/>
      <c r="D58" s="46"/>
      <c r="E58" s="46"/>
      <c r="F58" s="45"/>
      <c r="G58" s="28"/>
    </row>
    <row r="59" spans="1:7" s="8" customFormat="1">
      <c r="A59" s="59" t="s">
        <v>44</v>
      </c>
      <c r="B59" s="60"/>
      <c r="C59" s="59"/>
      <c r="D59" s="16"/>
      <c r="E59" s="16"/>
      <c r="F59" s="59"/>
      <c r="G59" s="58">
        <f>G55+G57</f>
        <v>44900</v>
      </c>
    </row>
    <row r="60" spans="1:7">
      <c r="A60" s="45" t="s">
        <v>45</v>
      </c>
      <c r="B60" s="45"/>
      <c r="C60" s="45"/>
      <c r="D60" s="46"/>
      <c r="E60" s="46"/>
      <c r="F60" s="45"/>
      <c r="G60" s="25"/>
    </row>
    <row r="61" spans="1:7" ht="18" customHeight="1">
      <c r="A61" s="52"/>
      <c r="B61" s="52"/>
      <c r="C61" s="52"/>
      <c r="D61" s="53"/>
      <c r="E61" s="53"/>
      <c r="F61" s="52"/>
      <c r="G61" s="62"/>
    </row>
    <row r="62" spans="1:7" ht="20.25">
      <c r="A62" s="75" t="s">
        <v>52</v>
      </c>
      <c r="B62" s="75"/>
      <c r="C62" s="75"/>
      <c r="D62" s="75"/>
      <c r="E62" s="75"/>
      <c r="F62" s="75"/>
      <c r="G62" s="75"/>
    </row>
    <row r="63" spans="1:7" ht="20.25">
      <c r="C63" s="73" t="s">
        <v>61</v>
      </c>
      <c r="D63" s="74"/>
      <c r="G63" s="25"/>
    </row>
  </sheetData>
  <sheetProtection sheet="1" objects="1" scenarios="1"/>
  <mergeCells count="4">
    <mergeCell ref="A62:G62"/>
    <mergeCell ref="D1:H1"/>
    <mergeCell ref="A2:H2"/>
    <mergeCell ref="B4:D4"/>
  </mergeCells>
  <phoneticPr fontId="0" type="noConversion"/>
  <hyperlinks>
    <hyperlink ref="C63" r:id="rId1"/>
  </hyperlinks>
  <printOptions horizontalCentered="1"/>
  <pageMargins left="0.75" right="0.75" top="0.5" bottom="0.75" header="0.5" footer="0.5"/>
  <pageSetup scale="70" orientation="portrait" horizontalDpi="300" verticalDpi="300" r:id="rId2"/>
  <headerFooter alignWithMargins="0">
    <oddFooter>&amp;L&amp;F - &amp;A&amp;CPage &amp;P of &amp;N&amp;RCopyright 2002 RDBI, LLP</oddFooter>
  </headerFooter>
  <drawing r:id="rId3"/>
  <legacyDrawing r:id="rId4"/>
</worksheet>
</file>

<file path=xl/worksheets/sheet3.xml><?xml version="1.0" encoding="utf-8"?>
<worksheet xmlns="http://schemas.openxmlformats.org/spreadsheetml/2006/main" xmlns:r="http://schemas.openxmlformats.org/officeDocument/2006/relationships">
  <sheetPr>
    <pageSetUpPr fitToPage="1"/>
  </sheetPr>
  <dimension ref="A1:H64"/>
  <sheetViews>
    <sheetView workbookViewId="0">
      <selection activeCell="B9" sqref="B9"/>
    </sheetView>
  </sheetViews>
  <sheetFormatPr defaultRowHeight="12.75"/>
  <cols>
    <col min="1" max="1" width="26.7109375" style="1" customWidth="1"/>
    <col min="2" max="2" width="9.5703125" style="1" customWidth="1"/>
    <col min="3" max="3" width="13.42578125" style="1" bestFit="1" customWidth="1"/>
    <col min="4" max="4" width="13.140625" style="2" bestFit="1" customWidth="1"/>
    <col min="5" max="5" width="19.42578125" style="2" bestFit="1" customWidth="1"/>
    <col min="6" max="6" width="8.140625" style="1" customWidth="1"/>
    <col min="7" max="7" width="16.42578125" style="2" customWidth="1"/>
    <col min="8" max="8" width="7.42578125" style="1" customWidth="1"/>
    <col min="9" max="16384" width="9.140625" style="1"/>
  </cols>
  <sheetData>
    <row r="1" spans="1:8" ht="74.25" customHeight="1">
      <c r="D1" s="76" t="s">
        <v>59</v>
      </c>
      <c r="E1" s="76"/>
      <c r="F1" s="76"/>
      <c r="G1" s="76"/>
      <c r="H1" s="76"/>
    </row>
    <row r="2" spans="1:8" s="5" customFormat="1" ht="25.5" customHeight="1">
      <c r="A2" s="77" t="s">
        <v>47</v>
      </c>
      <c r="B2" s="77"/>
      <c r="C2" s="77"/>
      <c r="D2" s="77"/>
      <c r="E2" s="77"/>
      <c r="F2" s="77"/>
      <c r="G2" s="77"/>
      <c r="H2" s="77"/>
    </row>
    <row r="3" spans="1:8" s="5" customFormat="1">
      <c r="A3" s="3"/>
      <c r="B3" s="4"/>
      <c r="C3" s="4"/>
      <c r="D3" s="4"/>
      <c r="E3" s="4"/>
      <c r="F3" s="4"/>
      <c r="G3" s="4"/>
    </row>
    <row r="4" spans="1:8">
      <c r="A4" s="22" t="s">
        <v>0</v>
      </c>
      <c r="B4" s="78"/>
      <c r="C4" s="79"/>
      <c r="D4" s="80"/>
    </row>
    <row r="5" spans="1:8" ht="12.75" customHeight="1">
      <c r="A5" s="22" t="s">
        <v>1</v>
      </c>
      <c r="B5" s="29"/>
    </row>
    <row r="6" spans="1:8">
      <c r="A6" s="12"/>
    </row>
    <row r="7" spans="1:8">
      <c r="A7" s="22" t="s">
        <v>2</v>
      </c>
      <c r="B7" s="30">
        <v>52</v>
      </c>
    </row>
    <row r="8" spans="1:8">
      <c r="A8" s="22" t="s">
        <v>3</v>
      </c>
      <c r="B8" s="30">
        <v>5</v>
      </c>
    </row>
    <row r="9" spans="1:8">
      <c r="A9" s="22" t="s">
        <v>4</v>
      </c>
      <c r="B9" s="30"/>
      <c r="D9" s="1"/>
      <c r="E9" s="1"/>
    </row>
    <row r="10" spans="1:8">
      <c r="A10" s="22" t="s">
        <v>5</v>
      </c>
      <c r="B10" s="6">
        <f>B7*B8*B9</f>
        <v>0</v>
      </c>
      <c r="D10" s="22"/>
      <c r="E10" s="7"/>
    </row>
    <row r="11" spans="1:8">
      <c r="A11" s="22" t="s">
        <v>6</v>
      </c>
      <c r="B11" s="7">
        <f>B10-C20</f>
        <v>0</v>
      </c>
      <c r="D11" s="22"/>
      <c r="E11" s="7"/>
    </row>
    <row r="13" spans="1:8">
      <c r="A13" s="8" t="s">
        <v>7</v>
      </c>
      <c r="B13" s="9" t="s">
        <v>8</v>
      </c>
      <c r="C13" s="9" t="s">
        <v>9</v>
      </c>
      <c r="D13" s="10" t="s">
        <v>10</v>
      </c>
      <c r="E13" s="11"/>
      <c r="G13" s="1"/>
    </row>
    <row r="14" spans="1:8">
      <c r="A14" s="12" t="s">
        <v>11</v>
      </c>
      <c r="B14" s="30"/>
      <c r="C14" s="31">
        <f>B14*B9</f>
        <v>0</v>
      </c>
      <c r="D14" s="32" t="e">
        <f t="shared" ref="D14:D19" si="0">C14*$G$47</f>
        <v>#DIV/0!</v>
      </c>
      <c r="G14" s="1"/>
    </row>
    <row r="15" spans="1:8">
      <c r="A15" s="12" t="s">
        <v>12</v>
      </c>
      <c r="B15" s="30"/>
      <c r="C15" s="31">
        <f>B9*B15</f>
        <v>0</v>
      </c>
      <c r="D15" s="32" t="e">
        <f t="shared" si="0"/>
        <v>#DIV/0!</v>
      </c>
      <c r="G15" s="1"/>
    </row>
    <row r="16" spans="1:8">
      <c r="A16" s="12"/>
      <c r="B16" s="30"/>
      <c r="C16" s="31">
        <f>B9*B16</f>
        <v>0</v>
      </c>
      <c r="D16" s="32" t="e">
        <f t="shared" si="0"/>
        <v>#DIV/0!</v>
      </c>
      <c r="G16" s="1"/>
    </row>
    <row r="17" spans="1:7">
      <c r="A17" s="12" t="s">
        <v>13</v>
      </c>
      <c r="B17" s="6"/>
      <c r="C17" s="30"/>
      <c r="D17" s="32" t="e">
        <f t="shared" si="0"/>
        <v>#DIV/0!</v>
      </c>
      <c r="G17" s="1"/>
    </row>
    <row r="18" spans="1:7">
      <c r="A18" s="12" t="s">
        <v>14</v>
      </c>
      <c r="B18" s="6"/>
      <c r="C18" s="30"/>
      <c r="D18" s="32" t="e">
        <f t="shared" si="0"/>
        <v>#DIV/0!</v>
      </c>
      <c r="G18" s="1"/>
    </row>
    <row r="19" spans="1:7" ht="13.5" thickBot="1">
      <c r="A19" s="12"/>
      <c r="B19" s="6"/>
      <c r="C19" s="34"/>
      <c r="D19" s="35" t="e">
        <f t="shared" si="0"/>
        <v>#DIV/0!</v>
      </c>
      <c r="G19" s="1"/>
    </row>
    <row r="20" spans="1:7">
      <c r="B20" s="13" t="s">
        <v>15</v>
      </c>
      <c r="C20" s="14">
        <f>SUM(C14:C19)</f>
        <v>0</v>
      </c>
      <c r="D20" s="15" t="e">
        <f>SUM(D14:D19)</f>
        <v>#DIV/0!</v>
      </c>
      <c r="G20" s="1"/>
    </row>
    <row r="21" spans="1:7">
      <c r="D21" s="1"/>
      <c r="G21" s="1"/>
    </row>
    <row r="22" spans="1:7" s="8" customFormat="1">
      <c r="A22" s="8" t="s">
        <v>16</v>
      </c>
      <c r="B22" s="8" t="s">
        <v>17</v>
      </c>
      <c r="C22" s="4" t="s">
        <v>18</v>
      </c>
      <c r="D22" s="10" t="s">
        <v>10</v>
      </c>
      <c r="E22" s="11" t="s">
        <v>19</v>
      </c>
      <c r="G22" s="11" t="s">
        <v>20</v>
      </c>
    </row>
    <row r="23" spans="1:7">
      <c r="A23" s="12" t="s">
        <v>21</v>
      </c>
      <c r="B23" s="36">
        <v>12</v>
      </c>
      <c r="C23" s="2"/>
      <c r="D23" s="32">
        <f>B10*B23</f>
        <v>0</v>
      </c>
      <c r="E23" s="32" t="e">
        <f t="shared" ref="E23:E29" si="1">D23/$B$11</f>
        <v>#DIV/0!</v>
      </c>
    </row>
    <row r="24" spans="1:7">
      <c r="A24" s="23" t="s">
        <v>55</v>
      </c>
      <c r="B24" s="37"/>
      <c r="C24" s="40"/>
      <c r="D24" s="32">
        <f>MIN(B24*C24,B24*D23)</f>
        <v>0</v>
      </c>
      <c r="E24" s="32" t="e">
        <f t="shared" si="1"/>
        <v>#DIV/0!</v>
      </c>
    </row>
    <row r="25" spans="1:7">
      <c r="A25" s="23" t="s">
        <v>56</v>
      </c>
      <c r="B25" s="37"/>
      <c r="C25" s="71"/>
      <c r="D25" s="32">
        <f>B25*D23</f>
        <v>0</v>
      </c>
      <c r="E25" s="32" t="e">
        <f t="shared" ref="E25" si="2">D25/$B$11</f>
        <v>#DIV/0!</v>
      </c>
    </row>
    <row r="26" spans="1:7">
      <c r="A26" s="12" t="s">
        <v>22</v>
      </c>
      <c r="B26" s="37"/>
      <c r="C26" s="40"/>
      <c r="D26" s="32">
        <f>MIN(B26*C26,B26*D23)</f>
        <v>0</v>
      </c>
      <c r="E26" s="32" t="e">
        <f t="shared" si="1"/>
        <v>#DIV/0!</v>
      </c>
    </row>
    <row r="27" spans="1:7">
      <c r="A27" s="12" t="s">
        <v>23</v>
      </c>
      <c r="B27" s="38"/>
      <c r="C27" s="40"/>
      <c r="D27" s="32">
        <f>MIN(B27*C27,B27*D23)</f>
        <v>0</v>
      </c>
      <c r="E27" s="32" t="e">
        <f t="shared" si="1"/>
        <v>#DIV/0!</v>
      </c>
    </row>
    <row r="28" spans="1:7">
      <c r="A28" s="12" t="s">
        <v>24</v>
      </c>
      <c r="B28" s="38"/>
      <c r="C28" s="2"/>
      <c r="D28" s="32">
        <f>D23*B28</f>
        <v>0</v>
      </c>
      <c r="E28" s="32" t="e">
        <f t="shared" si="1"/>
        <v>#DIV/0!</v>
      </c>
    </row>
    <row r="29" spans="1:7" ht="13.5" thickBot="1">
      <c r="A29" s="12" t="s">
        <v>25</v>
      </c>
      <c r="B29" s="38"/>
      <c r="C29" s="2"/>
      <c r="D29" s="35">
        <f>B29*D23</f>
        <v>0</v>
      </c>
      <c r="E29" s="35" t="e">
        <f t="shared" si="1"/>
        <v>#DIV/0!</v>
      </c>
    </row>
    <row r="30" spans="1:7">
      <c r="B30" s="3" t="s">
        <v>15</v>
      </c>
      <c r="D30" s="16">
        <f>SUM(D23:D29)</f>
        <v>0</v>
      </c>
      <c r="E30" s="16" t="e">
        <f>SUM(E23:E29)</f>
        <v>#DIV/0!</v>
      </c>
      <c r="G30" s="2" t="e">
        <f>E30</f>
        <v>#DIV/0!</v>
      </c>
    </row>
    <row r="31" spans="1:7">
      <c r="C31" s="17"/>
      <c r="D31" s="13"/>
      <c r="E31" s="13"/>
    </row>
    <row r="32" spans="1:7">
      <c r="A32" s="8" t="s">
        <v>26</v>
      </c>
      <c r="B32" s="13"/>
      <c r="D32" s="10" t="s">
        <v>10</v>
      </c>
      <c r="E32" s="11" t="s">
        <v>19</v>
      </c>
    </row>
    <row r="33" spans="1:7">
      <c r="A33" s="63" t="s">
        <v>27</v>
      </c>
      <c r="B33" s="18"/>
      <c r="C33" s="64"/>
      <c r="D33" s="39"/>
      <c r="E33" s="32" t="e">
        <f>D33/$B$11</f>
        <v>#DIV/0!</v>
      </c>
    </row>
    <row r="34" spans="1:7">
      <c r="A34" s="63" t="s">
        <v>28</v>
      </c>
      <c r="B34" s="18"/>
      <c r="C34" s="64"/>
      <c r="D34" s="39"/>
      <c r="E34" s="32" t="e">
        <f>D34/$B$11</f>
        <v>#DIV/0!</v>
      </c>
    </row>
    <row r="35" spans="1:7" ht="13.5" thickBot="1">
      <c r="A35" s="63"/>
      <c r="B35" s="18"/>
      <c r="C35" s="64"/>
      <c r="D35" s="41"/>
      <c r="E35" s="35" t="e">
        <f>D35/$B$11</f>
        <v>#DIV/0!</v>
      </c>
    </row>
    <row r="36" spans="1:7">
      <c r="A36" s="45"/>
      <c r="B36" s="66" t="s">
        <v>15</v>
      </c>
      <c r="C36" s="45"/>
      <c r="D36" s="16">
        <f>SUM(D33:D35)</f>
        <v>0</v>
      </c>
      <c r="E36" s="16" t="e">
        <f>SUM(E33:E35)</f>
        <v>#DIV/0!</v>
      </c>
      <c r="G36" s="2" t="e">
        <f>E36</f>
        <v>#DIV/0!</v>
      </c>
    </row>
    <row r="37" spans="1:7">
      <c r="A37" s="45"/>
      <c r="B37" s="66"/>
      <c r="C37" s="45"/>
      <c r="D37" s="13"/>
      <c r="E37" s="19"/>
    </row>
    <row r="38" spans="1:7">
      <c r="A38" s="48" t="s">
        <v>29</v>
      </c>
      <c r="B38" s="45"/>
      <c r="C38" s="45"/>
      <c r="D38" s="10" t="s">
        <v>10</v>
      </c>
      <c r="E38" s="11" t="s">
        <v>19</v>
      </c>
    </row>
    <row r="39" spans="1:7">
      <c r="A39" s="63" t="s">
        <v>30</v>
      </c>
      <c r="B39" s="45"/>
      <c r="C39" s="64"/>
      <c r="D39" s="39"/>
      <c r="E39" s="32" t="e">
        <f t="shared" ref="E39:E44" si="3">D39/$B$11</f>
        <v>#DIV/0!</v>
      </c>
    </row>
    <row r="40" spans="1:7">
      <c r="A40" s="65" t="s">
        <v>31</v>
      </c>
      <c r="B40" s="45"/>
      <c r="C40" s="64"/>
      <c r="D40" s="39"/>
      <c r="E40" s="32" t="e">
        <f t="shared" si="3"/>
        <v>#DIV/0!</v>
      </c>
    </row>
    <row r="41" spans="1:7">
      <c r="A41" s="63" t="s">
        <v>32</v>
      </c>
      <c r="B41" s="45"/>
      <c r="C41" s="64"/>
      <c r="D41" s="39"/>
      <c r="E41" s="32" t="e">
        <f t="shared" si="3"/>
        <v>#DIV/0!</v>
      </c>
    </row>
    <row r="42" spans="1:7">
      <c r="A42" s="65" t="s">
        <v>33</v>
      </c>
      <c r="B42" s="45"/>
      <c r="C42" s="64"/>
      <c r="D42" s="39"/>
      <c r="E42" s="32" t="e">
        <f t="shared" si="3"/>
        <v>#DIV/0!</v>
      </c>
    </row>
    <row r="43" spans="1:7">
      <c r="A43" s="63"/>
      <c r="B43" s="45"/>
      <c r="C43" s="64"/>
      <c r="D43" s="39"/>
      <c r="E43" s="32" t="e">
        <f t="shared" si="3"/>
        <v>#DIV/0!</v>
      </c>
    </row>
    <row r="44" spans="1:7" ht="13.5" thickBot="1">
      <c r="A44" s="63" t="s">
        <v>34</v>
      </c>
      <c r="B44" s="45"/>
      <c r="C44" s="64"/>
      <c r="D44" s="42"/>
      <c r="E44" s="43" t="e">
        <f t="shared" si="3"/>
        <v>#DIV/0!</v>
      </c>
    </row>
    <row r="45" spans="1:7">
      <c r="A45" s="45"/>
      <c r="B45" s="66" t="s">
        <v>15</v>
      </c>
      <c r="C45" s="19"/>
      <c r="D45" s="16">
        <f>SUM(D39:D44)</f>
        <v>0</v>
      </c>
      <c r="E45" s="16" t="e">
        <f>SUM(E39:E44)</f>
        <v>#DIV/0!</v>
      </c>
      <c r="G45" s="20" t="e">
        <f>E45</f>
        <v>#DIV/0!</v>
      </c>
    </row>
    <row r="46" spans="1:7" ht="13.5" thickBot="1">
      <c r="A46" s="45"/>
      <c r="B46" s="45"/>
      <c r="C46" s="45"/>
      <c r="G46" s="27"/>
    </row>
    <row r="47" spans="1:7" ht="15.75">
      <c r="B47" s="21" t="s">
        <v>35</v>
      </c>
      <c r="G47" s="44" t="e">
        <f>G30+G36+G45</f>
        <v>#DIV/0!</v>
      </c>
    </row>
    <row r="48" spans="1:7" ht="15.75">
      <c r="B48" s="21"/>
      <c r="G48" s="11"/>
    </row>
    <row r="49" spans="1:7">
      <c r="A49" s="33" t="s">
        <v>60</v>
      </c>
      <c r="B49" s="45"/>
      <c r="C49" s="45"/>
      <c r="D49" s="46"/>
      <c r="E49" s="47">
        <f>D30+D36+D45</f>
        <v>0</v>
      </c>
      <c r="F49" s="45"/>
    </row>
    <row r="50" spans="1:7">
      <c r="A50" s="45" t="s">
        <v>36</v>
      </c>
      <c r="B50" s="45"/>
      <c r="C50" s="45"/>
      <c r="D50" s="46"/>
      <c r="E50" s="46"/>
      <c r="F50" s="45"/>
      <c r="G50" s="26"/>
    </row>
    <row r="51" spans="1:7">
      <c r="A51" s="51" t="s">
        <v>37</v>
      </c>
      <c r="B51" s="52"/>
      <c r="C51" s="52"/>
      <c r="D51" s="53"/>
      <c r="E51" s="53"/>
      <c r="F51" s="54" t="s">
        <v>49</v>
      </c>
      <c r="G51" s="55">
        <f>B11*B23</f>
        <v>0</v>
      </c>
    </row>
    <row r="52" spans="1:7">
      <c r="A52" s="45" t="s">
        <v>38</v>
      </c>
      <c r="B52" s="45"/>
      <c r="C52" s="45"/>
      <c r="D52" s="46"/>
      <c r="E52" s="46"/>
      <c r="F52" s="49"/>
      <c r="G52" s="50"/>
    </row>
    <row r="53" spans="1:7">
      <c r="A53" s="51" t="s">
        <v>39</v>
      </c>
      <c r="B53" s="52"/>
      <c r="C53" s="52"/>
      <c r="D53" s="53"/>
      <c r="E53" s="53"/>
      <c r="F53" s="54" t="s">
        <v>50</v>
      </c>
      <c r="G53" s="55">
        <f>C20*B23</f>
        <v>0</v>
      </c>
    </row>
    <row r="54" spans="1:7" ht="13.5" thickBot="1">
      <c r="A54" s="45" t="s">
        <v>40</v>
      </c>
      <c r="B54" s="45"/>
      <c r="C54" s="45"/>
      <c r="D54" s="46"/>
      <c r="E54" s="46"/>
      <c r="F54" s="49"/>
      <c r="G54" s="28"/>
    </row>
    <row r="55" spans="1:7" s="8" customFormat="1">
      <c r="A55" s="59" t="s">
        <v>41</v>
      </c>
      <c r="B55" s="60"/>
      <c r="C55" s="59"/>
      <c r="D55" s="16"/>
      <c r="E55" s="16"/>
      <c r="F55" s="61"/>
      <c r="G55" s="47">
        <f>SUM(G51+G53)</f>
        <v>0</v>
      </c>
    </row>
    <row r="56" spans="1:7">
      <c r="A56" s="45" t="s">
        <v>42</v>
      </c>
      <c r="B56" s="45"/>
      <c r="C56" s="45"/>
      <c r="D56" s="46"/>
      <c r="E56" s="46"/>
      <c r="F56" s="49"/>
      <c r="G56" s="50"/>
    </row>
    <row r="57" spans="1:7" s="8" customFormat="1">
      <c r="A57" s="51" t="s">
        <v>43</v>
      </c>
      <c r="B57" s="52"/>
      <c r="C57" s="51"/>
      <c r="D57" s="56"/>
      <c r="E57" s="56"/>
      <c r="F57" s="54" t="s">
        <v>51</v>
      </c>
      <c r="G57" s="57">
        <f>D36</f>
        <v>0</v>
      </c>
    </row>
    <row r="58" spans="1:7" ht="13.5" thickBot="1">
      <c r="A58" s="45" t="s">
        <v>48</v>
      </c>
      <c r="B58" s="45"/>
      <c r="C58" s="45"/>
      <c r="D58" s="46"/>
      <c r="E58" s="46"/>
      <c r="F58" s="45"/>
      <c r="G58" s="28"/>
    </row>
    <row r="59" spans="1:7" s="8" customFormat="1">
      <c r="A59" s="59" t="s">
        <v>44</v>
      </c>
      <c r="B59" s="60"/>
      <c r="C59" s="59"/>
      <c r="D59" s="16"/>
      <c r="E59" s="16"/>
      <c r="F59" s="59"/>
      <c r="G59" s="58">
        <f>G55+G57</f>
        <v>0</v>
      </c>
    </row>
    <row r="60" spans="1:7">
      <c r="A60" s="45" t="s">
        <v>45</v>
      </c>
      <c r="B60" s="45"/>
      <c r="C60" s="45"/>
      <c r="D60" s="46"/>
      <c r="E60" s="46"/>
      <c r="F60" s="45"/>
      <c r="G60" s="25"/>
    </row>
    <row r="61" spans="1:7" ht="6.75" customHeight="1">
      <c r="A61" s="52"/>
      <c r="B61" s="52"/>
      <c r="C61" s="52"/>
      <c r="D61" s="53"/>
      <c r="E61" s="53"/>
      <c r="F61" s="52"/>
      <c r="G61" s="62"/>
    </row>
    <row r="62" spans="1:7" ht="20.25">
      <c r="A62" s="81" t="s">
        <v>52</v>
      </c>
      <c r="B62" s="81"/>
      <c r="C62" s="81"/>
      <c r="D62" s="81"/>
      <c r="E62" s="81"/>
      <c r="F62" s="81"/>
      <c r="G62" s="81"/>
    </row>
    <row r="63" spans="1:7" ht="20.25">
      <c r="A63" s="72"/>
      <c r="B63" s="82" t="s">
        <v>61</v>
      </c>
      <c r="C63" s="83"/>
      <c r="D63" s="83"/>
      <c r="E63" s="83"/>
      <c r="F63" s="72"/>
      <c r="G63" s="72"/>
    </row>
    <row r="64" spans="1:7">
      <c r="G64" s="25"/>
    </row>
  </sheetData>
  <sheetProtection sheet="1" objects="1" scenarios="1"/>
  <mergeCells count="5">
    <mergeCell ref="A62:G62"/>
    <mergeCell ref="D1:H1"/>
    <mergeCell ref="A2:H2"/>
    <mergeCell ref="B4:D4"/>
    <mergeCell ref="B63:E63"/>
  </mergeCells>
  <phoneticPr fontId="0" type="noConversion"/>
  <hyperlinks>
    <hyperlink ref="B63" r:id="rId1"/>
  </hyperlinks>
  <printOptions horizontalCentered="1"/>
  <pageMargins left="0.75" right="0.75" top="0.5" bottom="0.75" header="0.5" footer="0.5"/>
  <pageSetup scale="73" orientation="portrait" horizontalDpi="300" verticalDpi="300" r:id="rId2"/>
  <headerFooter alignWithMargins="0">
    <oddFooter>&amp;L&amp;F - &amp;A&amp;CPage &amp;P of &amp;N&amp;RCopyright 2002 RDBI, LLP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Completed example</vt:lpstr>
      <vt:lpstr>Labor Worksheet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McCadden</dc:creator>
  <cp:lastModifiedBy>Shawn McCadden</cp:lastModifiedBy>
  <cp:lastPrinted>2011-01-18T20:15:44Z</cp:lastPrinted>
  <dcterms:created xsi:type="dcterms:W3CDTF">2002-02-09T15:02:40Z</dcterms:created>
  <dcterms:modified xsi:type="dcterms:W3CDTF">2013-12-12T20:19:36Z</dcterms:modified>
</cp:coreProperties>
</file>