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<sst xmlns="http://schemas.openxmlformats.org/spreadsheetml/2006/main" count="50" uniqueCount="50">
  <si>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</si>
  <si>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</si>
  <si>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</si>
  <si>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</si>
  <si>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</si>
  <si>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</si>
  <si>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</si>
  <si>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</si>
  <si>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</si>
  <si>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</si>
  <si>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</si>
  <si>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</si>
  <si>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</si>
  <si>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</si>
  <si>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</si>
  <si>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</si>
  <si>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</si>
  <si>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</si>
  <si>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</si>
  <si>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</si>
  <si>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</si>
  <si>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</si>
  <si>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</si>
  <si>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software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</si>
  <si>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</si>
  <si>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</si>
  <si>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</si>
  <si>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</si>
  <si>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</si>
  <si>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</si>
  <si>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</si>
  <si>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</si>
  <si>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</si>
  <si>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</si>
  <si>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</si>
  <si>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</si>
  <si>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</si>
  <si>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</si>
  <si>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</si>
  <si>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</si>
  <si>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</si>
  <si>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</si>
  <si>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</si>
  <si>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</si>
  <si>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</si>
  <si>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Timesheet Software ROI Calculator</t>
  </si>
  <si>
    <t>Mo. Operations Cost (3)</t>
  </si>
  <si>
    <t>Annual Operations Costs</t>
  </si>
  <si>
    <t>time clocks</t>
  </si>
  <si>
    <t>server/sys admin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</si>
</sst>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67" fontId="18" fillId="0" borderId="0" xfId="17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1.00390625" style="66" customWidth="1"/>
    <col min="2" max="2" width="8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8.28125" style="70" customWidth="1"/>
    <col min="8" max="8" width="10.57421875" style="70" customWidth="1"/>
    <col min="9" max="9" width="14.421875" style="70" customWidth="1"/>
    <col min="10" max="10" width="11.57421875" style="66" bestFit="1" customWidth="1"/>
    <col min="11" max="12" width="9.140625" style="71" customWidth="1"/>
    <col min="13" max="13" width="34.421875" style="71" customWidth="1"/>
    <col min="14" max="16384" width="9.140625" style="71" customWidth="1"/>
  </cols>
  <sheetData>
    <row r="1" spans="1:3" ht="23.25" customHeight="1" thickBot="1">
      <c r="A1" s="77" t="s">
        <v>45</v>
      </c>
      <c r="B1" s="78"/>
      <c r="C1" s="76"/>
    </row>
    <row r="2" spans="1:9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46</v>
      </c>
      <c r="F2" s="13" t="s">
        <v>47</v>
      </c>
      <c r="G2" s="13"/>
      <c r="H2" s="13" t="s">
        <v>40</v>
      </c>
      <c r="I2" s="13" t="s">
        <v>41</v>
      </c>
    </row>
    <row r="3" spans="1:9" ht="15" customHeight="1">
      <c r="A3" s="64" t="s">
        <v>21</v>
      </c>
      <c r="B3" s="83"/>
      <c r="C3" s="83"/>
      <c r="D3" s="84"/>
      <c r="E3" s="85"/>
      <c r="F3" s="86"/>
      <c r="G3" s="86"/>
      <c r="H3" s="86"/>
      <c r="I3" s="86"/>
    </row>
    <row r="4" spans="1:9" ht="12.75">
      <c r="A4" s="16" t="s">
        <v>29</v>
      </c>
      <c r="B4" s="99">
        <v>250</v>
      </c>
      <c r="C4" s="87">
        <v>25</v>
      </c>
      <c r="D4" s="80">
        <v>2</v>
      </c>
      <c r="E4" s="18">
        <f>C4*D4*B4</f>
        <v>12500</v>
      </c>
      <c r="F4" s="19">
        <f aca="true" t="shared" si="0" ref="F4:F9">E4*12</f>
        <v>150000</v>
      </c>
      <c r="G4" s="19"/>
      <c r="H4" s="79">
        <v>0.5</v>
      </c>
      <c r="I4" s="20">
        <f aca="true" t="shared" si="1" ref="I4:I9">H4*F4</f>
        <v>75000</v>
      </c>
    </row>
    <row r="5" spans="1:9" ht="12.75">
      <c r="A5" s="21" t="s">
        <v>30</v>
      </c>
      <c r="B5" s="99">
        <v>1</v>
      </c>
      <c r="C5" s="87">
        <v>25</v>
      </c>
      <c r="D5" s="80">
        <v>20</v>
      </c>
      <c r="E5" s="18">
        <f>C5*D5*B5</f>
        <v>500</v>
      </c>
      <c r="F5" s="19">
        <f t="shared" si="0"/>
        <v>6000</v>
      </c>
      <c r="G5" s="19"/>
      <c r="H5" s="79">
        <v>0.8</v>
      </c>
      <c r="I5" s="20">
        <f t="shared" si="1"/>
        <v>4800</v>
      </c>
    </row>
    <row r="6" spans="1:9" ht="15.75" customHeight="1">
      <c r="A6" s="21" t="s">
        <v>31</v>
      </c>
      <c r="B6" s="99">
        <v>0.5</v>
      </c>
      <c r="C6" s="87">
        <v>25</v>
      </c>
      <c r="D6" s="80">
        <v>20</v>
      </c>
      <c r="E6" s="18">
        <f>C6*D6*B6</f>
        <v>250</v>
      </c>
      <c r="F6" s="19">
        <f t="shared" si="0"/>
        <v>3000</v>
      </c>
      <c r="G6" s="19"/>
      <c r="H6" s="79">
        <v>0.8</v>
      </c>
      <c r="I6" s="20">
        <f t="shared" si="1"/>
        <v>2400</v>
      </c>
    </row>
    <row r="7" spans="1:9" ht="15" customHeight="1">
      <c r="A7" s="21" t="s">
        <v>28</v>
      </c>
      <c r="B7" s="99">
        <f>B4</f>
        <v>250</v>
      </c>
      <c r="C7" s="87">
        <f>C4</f>
        <v>25</v>
      </c>
      <c r="D7" s="81">
        <v>8.333</v>
      </c>
      <c r="E7" s="18">
        <f>D7*C7*B7</f>
        <v>52081.25000000001</v>
      </c>
      <c r="F7" s="19">
        <f t="shared" si="0"/>
        <v>624975.0000000001</v>
      </c>
      <c r="G7" s="19"/>
      <c r="H7" s="79">
        <v>0.01</v>
      </c>
      <c r="I7" s="20">
        <f t="shared" si="1"/>
        <v>6249.750000000001</v>
      </c>
    </row>
    <row r="8" spans="1:9" ht="15" customHeight="1">
      <c r="A8" s="21" t="s">
        <v>32</v>
      </c>
      <c r="B8" s="99">
        <f>B4</f>
        <v>250</v>
      </c>
      <c r="C8" s="87">
        <f>C5</f>
        <v>25</v>
      </c>
      <c r="D8" s="100">
        <f>160-D7</f>
        <v>151.667</v>
      </c>
      <c r="E8" s="18">
        <f>D8*C8*B8</f>
        <v>947918.75</v>
      </c>
      <c r="F8" s="19">
        <f t="shared" si="0"/>
        <v>11375025</v>
      </c>
      <c r="G8" s="19"/>
      <c r="H8" s="79">
        <v>0.01</v>
      </c>
      <c r="I8" s="20">
        <f t="shared" si="1"/>
        <v>113750.25</v>
      </c>
    </row>
    <row r="9" spans="1:9" ht="15" customHeight="1">
      <c r="A9" s="21" t="s">
        <v>39</v>
      </c>
      <c r="B9" s="99">
        <f>B8</f>
        <v>250</v>
      </c>
      <c r="C9" s="87">
        <f>C8*1.5</f>
        <v>37.5</v>
      </c>
      <c r="D9" s="82">
        <f>D8*0.05</f>
        <v>7.58335</v>
      </c>
      <c r="E9" s="18">
        <f>D9*C9*B9</f>
        <v>71093.90625</v>
      </c>
      <c r="F9" s="19">
        <f t="shared" si="0"/>
        <v>853126.875</v>
      </c>
      <c r="G9" s="19"/>
      <c r="H9" s="79">
        <v>0.02</v>
      </c>
      <c r="I9" s="20">
        <f t="shared" si="1"/>
        <v>17062.5375</v>
      </c>
    </row>
    <row r="10" spans="1:10" ht="15" customHeight="1">
      <c r="A10" s="22" t="s">
        <v>4</v>
      </c>
      <c r="B10" s="23"/>
      <c r="C10" s="24"/>
      <c r="D10" s="25"/>
      <c r="E10" s="26">
        <f>E6+E5+E4</f>
        <v>13250</v>
      </c>
      <c r="F10" s="26">
        <f>F6+F5+F4</f>
        <v>159000</v>
      </c>
      <c r="G10" s="26"/>
      <c r="H10" s="27"/>
      <c r="I10" s="28">
        <f>SUM(I4:I9)</f>
        <v>219262.5375</v>
      </c>
      <c r="J10" s="72"/>
    </row>
    <row r="11" spans="1:10" s="74" customFormat="1" ht="19.5" customHeight="1">
      <c r="A11" s="47"/>
      <c r="B11" s="96"/>
      <c r="C11" s="30"/>
      <c r="D11" s="31"/>
      <c r="E11" s="32"/>
      <c r="F11" s="32"/>
      <c r="G11" s="32"/>
      <c r="H11" s="34"/>
      <c r="I11" s="50"/>
      <c r="J11" s="97"/>
    </row>
    <row r="12" spans="1:11" ht="12.75">
      <c r="A12" s="21"/>
      <c r="B12" s="14"/>
      <c r="C12" s="14"/>
      <c r="D12" s="14"/>
      <c r="E12" s="17"/>
      <c r="F12" s="18"/>
      <c r="G12" s="18"/>
      <c r="H12" s="19"/>
      <c r="I12" s="19"/>
      <c r="J12" s="35"/>
      <c r="K12" s="66"/>
    </row>
    <row r="13" spans="1:11" ht="2.25" customHeight="1">
      <c r="A13" s="21"/>
      <c r="B13" s="36"/>
      <c r="C13" s="36"/>
      <c r="D13" s="37"/>
      <c r="E13" s="17"/>
      <c r="F13" s="18"/>
      <c r="G13" s="18"/>
      <c r="H13" s="19"/>
      <c r="I13" s="19"/>
      <c r="J13" s="35"/>
      <c r="K13" s="66"/>
    </row>
    <row r="14" spans="1:9" ht="15.75" customHeight="1">
      <c r="A14" s="22" t="s">
        <v>44</v>
      </c>
      <c r="B14" s="98" t="s">
        <v>23</v>
      </c>
      <c r="C14" s="98" t="s">
        <v>27</v>
      </c>
      <c r="D14" s="98" t="s">
        <v>24</v>
      </c>
      <c r="E14" s="98" t="s">
        <v>25</v>
      </c>
      <c r="F14" s="98" t="s">
        <v>48</v>
      </c>
      <c r="G14" s="98" t="s">
        <v>49</v>
      </c>
      <c r="H14" s="98"/>
      <c r="I14" s="27"/>
    </row>
    <row r="15" spans="1:9" ht="3.75" customHeight="1">
      <c r="A15" s="38"/>
      <c r="B15" s="39"/>
      <c r="C15" s="39"/>
      <c r="D15" s="40"/>
      <c r="E15" s="41"/>
      <c r="F15" s="42"/>
      <c r="G15" s="42"/>
      <c r="H15" s="43"/>
      <c r="I15" s="43"/>
    </row>
    <row r="16" spans="1:9" ht="15.75" customHeight="1">
      <c r="A16" s="22" t="s">
        <v>5</v>
      </c>
      <c r="B16" s="44">
        <f>B4*75</f>
        <v>18750</v>
      </c>
      <c r="C16" s="44">
        <f>B16*0.2</f>
        <v>3750</v>
      </c>
      <c r="D16" s="45"/>
      <c r="E16" s="45">
        <v>1500</v>
      </c>
      <c r="F16" s="101"/>
      <c r="G16" s="101">
        <f>4000+2000</f>
        <v>6000</v>
      </c>
      <c r="H16" s="27"/>
      <c r="I16" s="27">
        <f>SUM(B16:H16)</f>
        <v>30000</v>
      </c>
    </row>
    <row r="17" spans="1:10" s="74" customFormat="1" ht="4.5" customHeight="1">
      <c r="A17" s="47"/>
      <c r="B17" s="48"/>
      <c r="C17" s="48"/>
      <c r="D17" s="49"/>
      <c r="E17" s="31"/>
      <c r="F17" s="50"/>
      <c r="G17" s="50"/>
      <c r="H17" s="33"/>
      <c r="I17" s="33"/>
      <c r="J17" s="73"/>
    </row>
    <row r="18" spans="1:9" ht="15.75" customHeight="1">
      <c r="A18" s="22" t="s">
        <v>14</v>
      </c>
      <c r="B18" s="44"/>
      <c r="C18" s="44"/>
      <c r="D18" s="45"/>
      <c r="E18" s="25"/>
      <c r="F18" s="46"/>
      <c r="G18" s="46"/>
      <c r="H18" s="27"/>
      <c r="I18" s="27">
        <f>I10-I16</f>
        <v>189262.5375</v>
      </c>
    </row>
    <row r="19" spans="1:10" s="74" customFormat="1" ht="15.75" customHeight="1">
      <c r="A19" s="47"/>
      <c r="B19" s="51"/>
      <c r="C19" s="51"/>
      <c r="D19" s="49"/>
      <c r="E19" s="31"/>
      <c r="F19" s="52"/>
      <c r="G19" s="52"/>
      <c r="H19" s="34"/>
      <c r="I19" s="53">
        <f>I18/I16</f>
        <v>6.30875125</v>
      </c>
      <c r="J19" s="73"/>
    </row>
    <row r="20" spans="1:10" s="74" customFormat="1" ht="15.75" customHeight="1">
      <c r="A20" s="22" t="s">
        <v>17</v>
      </c>
      <c r="B20" s="45"/>
      <c r="C20" s="45">
        <f>C16</f>
        <v>3750</v>
      </c>
      <c r="D20" s="45">
        <v>0</v>
      </c>
      <c r="E20" s="25">
        <v>0</v>
      </c>
      <c r="F20" s="28"/>
      <c r="G20" s="28">
        <v>2000</v>
      </c>
      <c r="H20" s="29"/>
      <c r="I20" s="27">
        <f>I18+I10</f>
        <v>408525.075</v>
      </c>
      <c r="J20" s="73"/>
    </row>
    <row r="21" spans="1:10" s="74" customFormat="1" ht="12.75">
      <c r="A21" s="47"/>
      <c r="B21" s="48"/>
      <c r="C21" s="48"/>
      <c r="D21" s="49"/>
      <c r="E21" s="31"/>
      <c r="F21" s="50"/>
      <c r="G21" s="50"/>
      <c r="H21" s="33"/>
      <c r="I21" s="53">
        <f>I20/I16</f>
        <v>13.6175025</v>
      </c>
      <c r="J21" s="73"/>
    </row>
    <row r="22" spans="1:9" ht="16.5" customHeight="1" thickBot="1">
      <c r="A22" s="54" t="s">
        <v>16</v>
      </c>
      <c r="B22" s="55"/>
      <c r="C22" s="55">
        <f>C20</f>
        <v>3750</v>
      </c>
      <c r="D22" s="55"/>
      <c r="E22" s="56"/>
      <c r="F22" s="57"/>
      <c r="G22" s="28">
        <v>2000</v>
      </c>
      <c r="H22" s="58"/>
      <c r="I22" s="27">
        <f>I20+I10</f>
        <v>627787.6125</v>
      </c>
    </row>
    <row r="23" spans="1:9" ht="13.5" customHeight="1">
      <c r="A23" s="59"/>
      <c r="B23" s="60"/>
      <c r="C23" s="60"/>
      <c r="D23" s="37"/>
      <c r="E23" s="15"/>
      <c r="F23" s="61"/>
      <c r="G23" s="61"/>
      <c r="H23" s="62"/>
      <c r="I23" s="63">
        <f>I22/I16</f>
        <v>20.92625375</v>
      </c>
    </row>
    <row r="24" spans="1:9" ht="16.5" customHeight="1" thickBot="1">
      <c r="A24" s="54" t="s">
        <v>26</v>
      </c>
      <c r="B24" s="55"/>
      <c r="C24" s="55">
        <f>C22</f>
        <v>3750</v>
      </c>
      <c r="D24" s="55"/>
      <c r="E24" s="56"/>
      <c r="F24" s="57"/>
      <c r="G24" s="28">
        <v>2000</v>
      </c>
      <c r="H24" s="58"/>
      <c r="I24" s="102">
        <f>I22+I10</f>
        <v>847050.15</v>
      </c>
    </row>
    <row r="25" spans="1:9" ht="13.5" customHeight="1">
      <c r="A25" s="59"/>
      <c r="B25" s="60"/>
      <c r="C25" s="60"/>
      <c r="D25" s="37"/>
      <c r="E25" s="15"/>
      <c r="F25" s="61"/>
      <c r="G25" s="61"/>
      <c r="H25" s="62"/>
      <c r="I25" s="63">
        <f>I24/I16</f>
        <v>28.235005</v>
      </c>
    </row>
    <row r="26" spans="1:11" ht="13.5" customHeight="1">
      <c r="A26" s="59" t="s">
        <v>22</v>
      </c>
      <c r="B26" s="60"/>
      <c r="C26" s="60"/>
      <c r="D26" s="37"/>
      <c r="E26" s="15"/>
      <c r="F26" s="61"/>
      <c r="G26" s="61"/>
      <c r="H26" s="62"/>
      <c r="I26" s="62"/>
      <c r="J26" s="63"/>
      <c r="K26" s="66"/>
    </row>
    <row r="27" spans="1:8" ht="33.75">
      <c r="A27" s="88" t="s">
        <v>33</v>
      </c>
      <c r="C27" s="105" t="s">
        <v>37</v>
      </c>
      <c r="D27" s="105"/>
      <c r="E27" s="105"/>
      <c r="F27" s="105"/>
      <c r="G27" s="105"/>
      <c r="H27" s="105"/>
    </row>
    <row r="28" spans="1:11" ht="22.5">
      <c r="A28" s="65" t="s">
        <v>34</v>
      </c>
      <c r="B28" s="75"/>
      <c r="C28" s="103" t="s">
        <v>38</v>
      </c>
      <c r="D28" s="104"/>
      <c r="E28" s="104"/>
      <c r="F28" s="104"/>
      <c r="G28" s="104"/>
      <c r="H28" s="104"/>
      <c r="J28" s="70"/>
      <c r="K28" s="66"/>
    </row>
    <row r="29" spans="1:8" ht="12.75" customHeight="1" hidden="1">
      <c r="A29" s="89"/>
      <c r="B29" s="1">
        <f>B44+(((B4-250)/250)*B45)</f>
        <v>10000</v>
      </c>
      <c r="C29" s="105"/>
      <c r="D29" s="105"/>
      <c r="E29" s="105"/>
      <c r="F29" s="105"/>
      <c r="G29" s="105"/>
      <c r="H29" s="105"/>
    </row>
    <row r="30" spans="1:9" ht="40.5" customHeight="1" hidden="1">
      <c r="A30" s="90" t="s">
        <v>12</v>
      </c>
      <c r="C30" s="105"/>
      <c r="D30" s="105"/>
      <c r="E30" s="105"/>
      <c r="F30" s="105"/>
      <c r="G30" s="105"/>
      <c r="H30" s="105"/>
      <c r="I30" s="69"/>
    </row>
    <row r="31" spans="1:8" ht="12.75" customHeight="1" hidden="1">
      <c r="A31" s="89"/>
      <c r="C31" s="105"/>
      <c r="D31" s="104"/>
      <c r="E31" s="104"/>
      <c r="F31" s="104"/>
      <c r="G31" s="104"/>
      <c r="H31" s="104"/>
    </row>
    <row r="32" spans="1:9" ht="12.75" customHeight="1" hidden="1">
      <c r="A32" s="91" t="s">
        <v>7</v>
      </c>
      <c r="B32" s="6">
        <v>0</v>
      </c>
      <c r="C32" s="105"/>
      <c r="D32" s="104"/>
      <c r="E32" s="104"/>
      <c r="F32" s="104"/>
      <c r="G32" s="104"/>
      <c r="H32" s="104"/>
      <c r="I32" s="7"/>
    </row>
    <row r="33" spans="1:9" ht="12.75" customHeight="1" hidden="1">
      <c r="A33" s="91" t="s">
        <v>8</v>
      </c>
      <c r="B33" s="6">
        <v>0</v>
      </c>
      <c r="C33" s="105"/>
      <c r="D33" s="104"/>
      <c r="E33" s="104"/>
      <c r="F33" s="104"/>
      <c r="G33" s="104"/>
      <c r="H33" s="104"/>
      <c r="I33" s="7"/>
    </row>
    <row r="34" spans="1:9" ht="12.75" customHeight="1" hidden="1">
      <c r="A34" s="91" t="s">
        <v>18</v>
      </c>
      <c r="B34" s="6" t="e">
        <f>#REF!</f>
        <v>#REF!</v>
      </c>
      <c r="C34" s="105"/>
      <c r="D34" s="104"/>
      <c r="E34" s="104"/>
      <c r="F34" s="104"/>
      <c r="G34" s="104"/>
      <c r="H34" s="104"/>
      <c r="I34" s="7"/>
    </row>
    <row r="35" spans="1:9" ht="12.75" customHeight="1" hidden="1">
      <c r="A35" s="91" t="s">
        <v>9</v>
      </c>
      <c r="B35" s="6">
        <v>500</v>
      </c>
      <c r="C35" s="105"/>
      <c r="D35" s="104"/>
      <c r="E35" s="104"/>
      <c r="F35" s="104"/>
      <c r="G35" s="104"/>
      <c r="H35" s="104"/>
      <c r="I35" s="7"/>
    </row>
    <row r="36" spans="1:9" ht="12.75" customHeight="1" hidden="1">
      <c r="A36" s="91" t="s">
        <v>10</v>
      </c>
      <c r="B36" s="6" t="e">
        <f>#REF!</f>
        <v>#REF!</v>
      </c>
      <c r="C36" s="105"/>
      <c r="D36" s="104"/>
      <c r="E36" s="104"/>
      <c r="F36" s="104"/>
      <c r="G36" s="104"/>
      <c r="H36" s="104"/>
      <c r="I36" s="7"/>
    </row>
    <row r="37" spans="1:9" ht="12.75" customHeight="1" hidden="1">
      <c r="A37" s="92" t="s">
        <v>13</v>
      </c>
      <c r="B37" s="2"/>
      <c r="C37" s="105"/>
      <c r="D37" s="104"/>
      <c r="E37" s="104"/>
      <c r="F37" s="104"/>
      <c r="G37" s="104"/>
      <c r="H37" s="104"/>
      <c r="I37" s="7"/>
    </row>
    <row r="38" spans="1:9" ht="12.75" customHeight="1" hidden="1">
      <c r="A38" s="93" t="s">
        <v>11</v>
      </c>
      <c r="B38" s="2"/>
      <c r="C38" s="105"/>
      <c r="D38" s="104"/>
      <c r="E38" s="104"/>
      <c r="F38" s="104"/>
      <c r="G38" s="104"/>
      <c r="H38" s="104"/>
      <c r="I38" s="7"/>
    </row>
    <row r="39" spans="1:9" ht="12.75" customHeight="1" hidden="1">
      <c r="A39" s="89"/>
      <c r="B39" s="2"/>
      <c r="C39" s="105"/>
      <c r="D39" s="104"/>
      <c r="E39" s="104"/>
      <c r="F39" s="104"/>
      <c r="G39" s="104"/>
      <c r="H39" s="104"/>
      <c r="I39" s="7"/>
    </row>
    <row r="40" spans="1:9" ht="12.75" customHeight="1" hidden="1">
      <c r="A40" s="89"/>
      <c r="B40" s="2"/>
      <c r="C40" s="105"/>
      <c r="D40" s="104"/>
      <c r="E40" s="104"/>
      <c r="F40" s="104"/>
      <c r="G40" s="104"/>
      <c r="H40" s="104"/>
      <c r="I40" s="7"/>
    </row>
    <row r="41" spans="1:9" ht="12.75" customHeight="1" hidden="1">
      <c r="A41" s="94" t="s">
        <v>1</v>
      </c>
      <c r="B41" s="3"/>
      <c r="C41" s="105"/>
      <c r="D41" s="104"/>
      <c r="E41" s="104"/>
      <c r="F41" s="104"/>
      <c r="G41" s="104"/>
      <c r="H41" s="104"/>
      <c r="I41" s="7"/>
    </row>
    <row r="42" spans="1:8" ht="33.75" customHeight="1" hidden="1">
      <c r="A42" s="95" t="s">
        <v>3</v>
      </c>
      <c r="B42" s="4">
        <v>75</v>
      </c>
      <c r="C42" s="105"/>
      <c r="D42" s="104"/>
      <c r="E42" s="104"/>
      <c r="F42" s="104"/>
      <c r="G42" s="104"/>
      <c r="H42" s="104"/>
    </row>
    <row r="43" spans="1:8" ht="45" customHeight="1" hidden="1">
      <c r="A43" s="95" t="s">
        <v>2</v>
      </c>
      <c r="B43" s="2"/>
      <c r="C43" s="105"/>
      <c r="D43" s="104"/>
      <c r="E43" s="104"/>
      <c r="F43" s="104"/>
      <c r="G43" s="104"/>
      <c r="H43" s="104"/>
    </row>
    <row r="44" spans="1:8" ht="22.5" customHeight="1" hidden="1">
      <c r="A44" s="95" t="s">
        <v>6</v>
      </c>
      <c r="B44" s="5">
        <v>10000</v>
      </c>
      <c r="C44" s="105"/>
      <c r="D44" s="104"/>
      <c r="E44" s="104"/>
      <c r="F44" s="104"/>
      <c r="G44" s="104"/>
      <c r="H44" s="104"/>
    </row>
    <row r="45" spans="1:8" ht="12.75" customHeight="1" hidden="1">
      <c r="A45" s="91"/>
      <c r="B45" s="5">
        <v>2500</v>
      </c>
      <c r="C45" s="105"/>
      <c r="D45" s="104"/>
      <c r="E45" s="104"/>
      <c r="F45" s="104"/>
      <c r="G45" s="104"/>
      <c r="H45" s="104"/>
    </row>
    <row r="46" spans="1:8" ht="12.75" customHeight="1" hidden="1">
      <c r="A46" s="89"/>
      <c r="C46" s="105"/>
      <c r="D46" s="104"/>
      <c r="E46" s="104"/>
      <c r="F46" s="104"/>
      <c r="G46" s="104"/>
      <c r="H46" s="104"/>
    </row>
    <row r="47" spans="1:8" ht="12.75" customHeight="1" hidden="1">
      <c r="A47" s="89"/>
      <c r="C47" s="105"/>
      <c r="D47" s="104"/>
      <c r="E47" s="104"/>
      <c r="F47" s="104"/>
      <c r="G47" s="104"/>
      <c r="H47" s="104"/>
    </row>
    <row r="48" spans="1:8" ht="12.75" customHeight="1" hidden="1">
      <c r="A48" s="89"/>
      <c r="C48" s="105"/>
      <c r="D48" s="104"/>
      <c r="E48" s="104"/>
      <c r="F48" s="104"/>
      <c r="G48" s="104"/>
      <c r="H48" s="104"/>
    </row>
    <row r="49" spans="1:8" ht="12.75" customHeight="1" hidden="1">
      <c r="A49" s="89"/>
      <c r="C49" s="105"/>
      <c r="D49" s="104"/>
      <c r="E49" s="104"/>
      <c r="F49" s="104"/>
      <c r="G49" s="104"/>
      <c r="H49" s="104"/>
    </row>
    <row r="50" spans="1:8" ht="12.75" customHeight="1" hidden="1">
      <c r="A50" s="89"/>
      <c r="C50" s="105"/>
      <c r="D50" s="104"/>
      <c r="E50" s="104"/>
      <c r="F50" s="104"/>
      <c r="G50" s="104"/>
      <c r="H50" s="104"/>
    </row>
    <row r="51" spans="1:8" ht="12.75" customHeight="1" hidden="1">
      <c r="A51" s="89"/>
      <c r="C51" s="105"/>
      <c r="D51" s="104"/>
      <c r="E51" s="104"/>
      <c r="F51" s="104"/>
      <c r="G51" s="104"/>
      <c r="H51" s="104"/>
    </row>
    <row r="52" spans="1:8" ht="12.75" customHeight="1" hidden="1">
      <c r="A52" s="89"/>
      <c r="C52" s="105"/>
      <c r="D52" s="104"/>
      <c r="E52" s="104"/>
      <c r="F52" s="104"/>
      <c r="G52" s="104"/>
      <c r="H52" s="104"/>
    </row>
    <row r="53" spans="1:8" ht="12.75" customHeight="1" hidden="1">
      <c r="A53" s="89"/>
      <c r="C53" s="105"/>
      <c r="D53" s="104"/>
      <c r="E53" s="104"/>
      <c r="F53" s="104"/>
      <c r="G53" s="104"/>
      <c r="H53" s="104"/>
    </row>
    <row r="54" spans="1:8" ht="12.75" customHeight="1" hidden="1">
      <c r="A54" s="89"/>
      <c r="C54" s="105"/>
      <c r="D54" s="104"/>
      <c r="E54" s="104"/>
      <c r="F54" s="104"/>
      <c r="G54" s="104"/>
      <c r="H54" s="104"/>
    </row>
    <row r="55" spans="1:8" ht="12.75" customHeight="1" hidden="1">
      <c r="A55" s="89"/>
      <c r="C55" s="105"/>
      <c r="D55" s="104"/>
      <c r="E55" s="104"/>
      <c r="F55" s="104"/>
      <c r="G55" s="104"/>
      <c r="H55" s="104"/>
    </row>
    <row r="56" spans="1:8" ht="12.75" customHeight="1" hidden="1">
      <c r="A56" s="89"/>
      <c r="C56" s="105"/>
      <c r="D56" s="104"/>
      <c r="E56" s="104"/>
      <c r="F56" s="104"/>
      <c r="G56" s="104"/>
      <c r="H56" s="104"/>
    </row>
    <row r="57" spans="1:8" ht="12.75" customHeight="1" hidden="1">
      <c r="A57" s="89"/>
      <c r="C57" s="105"/>
      <c r="D57" s="104"/>
      <c r="E57" s="104"/>
      <c r="F57" s="104"/>
      <c r="G57" s="104"/>
      <c r="H57" s="104"/>
    </row>
    <row r="58" spans="1:8" ht="12.75" customHeight="1" hidden="1">
      <c r="A58" s="89"/>
      <c r="C58" s="105"/>
      <c r="D58" s="104"/>
      <c r="E58" s="104"/>
      <c r="F58" s="104"/>
      <c r="G58" s="104"/>
      <c r="H58" s="104"/>
    </row>
    <row r="59" spans="1:8" ht="12.75" customHeight="1" hidden="1">
      <c r="A59" s="89"/>
      <c r="C59" s="105"/>
      <c r="D59" s="104"/>
      <c r="E59" s="104"/>
      <c r="F59" s="104"/>
      <c r="G59" s="104"/>
      <c r="H59" s="104"/>
    </row>
    <row r="60" spans="1:8" ht="12.75" customHeight="1" hidden="1">
      <c r="A60" s="89"/>
      <c r="C60" s="105"/>
      <c r="D60" s="104"/>
      <c r="E60" s="104"/>
      <c r="F60" s="104"/>
      <c r="G60" s="104"/>
      <c r="H60" s="104"/>
    </row>
    <row r="61" spans="1:8" ht="12.75" customHeight="1" hidden="1">
      <c r="A61" s="89"/>
      <c r="C61" s="105"/>
      <c r="D61" s="104"/>
      <c r="E61" s="104"/>
      <c r="F61" s="104"/>
      <c r="G61" s="104"/>
      <c r="H61" s="104"/>
    </row>
    <row r="62" spans="1:8" ht="12.75" customHeight="1" hidden="1">
      <c r="A62" s="89"/>
      <c r="C62" s="105"/>
      <c r="D62" s="104"/>
      <c r="E62" s="104"/>
      <c r="F62" s="104"/>
      <c r="G62" s="104"/>
      <c r="H62" s="104"/>
    </row>
    <row r="63" spans="1:8" ht="12.75" customHeight="1" hidden="1">
      <c r="A63" s="89"/>
      <c r="C63" s="105"/>
      <c r="D63" s="104"/>
      <c r="E63" s="104"/>
      <c r="F63" s="104"/>
      <c r="G63" s="104"/>
      <c r="H63" s="104"/>
    </row>
    <row r="64" spans="1:8" ht="12.75" customHeight="1" hidden="1">
      <c r="A64" s="89"/>
      <c r="C64" s="105"/>
      <c r="D64" s="104"/>
      <c r="E64" s="104"/>
      <c r="F64" s="104"/>
      <c r="G64" s="104"/>
      <c r="H64" s="104"/>
    </row>
    <row r="65" spans="1:8" ht="12.75" customHeight="1" hidden="1">
      <c r="A65" s="89"/>
      <c r="C65" s="105"/>
      <c r="D65" s="104"/>
      <c r="E65" s="104"/>
      <c r="F65" s="104"/>
      <c r="G65" s="104"/>
      <c r="H65" s="104"/>
    </row>
    <row r="66" spans="1:8" ht="12.75" customHeight="1" hidden="1">
      <c r="A66" s="89"/>
      <c r="C66" s="105"/>
      <c r="D66" s="104"/>
      <c r="E66" s="104"/>
      <c r="F66" s="104"/>
      <c r="G66" s="104"/>
      <c r="H66" s="104"/>
    </row>
    <row r="67" spans="1:8" ht="12.75" customHeight="1" hidden="1">
      <c r="A67" s="89"/>
      <c r="C67" s="105"/>
      <c r="D67" s="104"/>
      <c r="E67" s="104"/>
      <c r="F67" s="104"/>
      <c r="G67" s="104"/>
      <c r="H67" s="104"/>
    </row>
    <row r="68" spans="1:8" ht="12.75" customHeight="1" hidden="1">
      <c r="A68" s="89"/>
      <c r="C68" s="105"/>
      <c r="D68" s="104"/>
      <c r="E68" s="104"/>
      <c r="F68" s="104"/>
      <c r="G68" s="104"/>
      <c r="H68" s="104"/>
    </row>
    <row r="69" spans="1:8" ht="12.75" customHeight="1" hidden="1">
      <c r="A69" s="89"/>
      <c r="C69" s="105"/>
      <c r="D69" s="104"/>
      <c r="E69" s="104"/>
      <c r="F69" s="104"/>
      <c r="G69" s="104"/>
      <c r="H69" s="104"/>
    </row>
    <row r="70" spans="1:8" ht="12.75" customHeight="1" hidden="1">
      <c r="A70" s="89"/>
      <c r="C70" s="105"/>
      <c r="D70" s="104"/>
      <c r="E70" s="104"/>
      <c r="F70" s="104"/>
      <c r="G70" s="104"/>
      <c r="H70" s="104"/>
    </row>
    <row r="71" spans="1:8" ht="12.75" customHeight="1" hidden="1">
      <c r="A71" s="89"/>
      <c r="C71" s="105"/>
      <c r="D71" s="104"/>
      <c r="E71" s="104"/>
      <c r="F71" s="104"/>
      <c r="G71" s="104"/>
      <c r="H71" s="104"/>
    </row>
    <row r="72" spans="1:8" ht="12.75" customHeight="1" hidden="1">
      <c r="A72" s="89"/>
      <c r="C72" s="105"/>
      <c r="D72" s="104"/>
      <c r="E72" s="104"/>
      <c r="F72" s="104"/>
      <c r="G72" s="104"/>
      <c r="H72" s="104"/>
    </row>
    <row r="73" spans="1:8" ht="12.75" customHeight="1" hidden="1">
      <c r="A73" s="89"/>
      <c r="C73" s="105"/>
      <c r="D73" s="104"/>
      <c r="E73" s="104"/>
      <c r="F73" s="104"/>
      <c r="G73" s="104"/>
      <c r="H73" s="104"/>
    </row>
    <row r="74" spans="1:8" ht="12.75" customHeight="1" hidden="1">
      <c r="A74" s="89"/>
      <c r="C74" s="105"/>
      <c r="D74" s="104"/>
      <c r="E74" s="104"/>
      <c r="F74" s="104"/>
      <c r="G74" s="104"/>
      <c r="H74" s="104"/>
    </row>
    <row r="75" spans="1:8" ht="12.75" customHeight="1" hidden="1">
      <c r="A75" s="89"/>
      <c r="C75" s="105"/>
      <c r="D75" s="104"/>
      <c r="E75" s="104"/>
      <c r="F75" s="104"/>
      <c r="G75" s="104"/>
      <c r="H75" s="104"/>
    </row>
    <row r="76" spans="1:8" ht="12.75" customHeight="1" hidden="1">
      <c r="A76" s="89"/>
      <c r="C76" s="105"/>
      <c r="D76" s="104"/>
      <c r="E76" s="104"/>
      <c r="F76" s="104"/>
      <c r="G76" s="104"/>
      <c r="H76" s="104"/>
    </row>
    <row r="77" spans="1:8" ht="12.75" customHeight="1" hidden="1">
      <c r="A77" s="89"/>
      <c r="C77" s="105"/>
      <c r="D77" s="104"/>
      <c r="E77" s="104"/>
      <c r="F77" s="104"/>
      <c r="G77" s="104"/>
      <c r="H77" s="104"/>
    </row>
    <row r="78" spans="1:8" ht="12.75" customHeight="1" hidden="1">
      <c r="A78" s="89"/>
      <c r="C78" s="105"/>
      <c r="D78" s="104"/>
      <c r="E78" s="104"/>
      <c r="F78" s="104"/>
      <c r="G78" s="104"/>
      <c r="H78" s="104"/>
    </row>
    <row r="79" spans="1:8" ht="12.75" customHeight="1" hidden="1">
      <c r="A79" s="89"/>
      <c r="C79" s="105"/>
      <c r="D79" s="104"/>
      <c r="E79" s="104"/>
      <c r="F79" s="104"/>
      <c r="G79" s="104"/>
      <c r="H79" s="104"/>
    </row>
    <row r="80" spans="1:8" ht="12.75" customHeight="1" hidden="1">
      <c r="A80" s="89"/>
      <c r="C80" s="105"/>
      <c r="D80" s="104"/>
      <c r="E80" s="104"/>
      <c r="F80" s="104"/>
      <c r="G80" s="104"/>
      <c r="H80" s="104"/>
    </row>
    <row r="81" spans="1:8" ht="12.75" customHeight="1" hidden="1">
      <c r="A81" s="89"/>
      <c r="C81" s="105"/>
      <c r="D81" s="104"/>
      <c r="E81" s="104"/>
      <c r="F81" s="104"/>
      <c r="G81" s="104"/>
      <c r="H81" s="104"/>
    </row>
    <row r="82" spans="1:8" ht="12.75" customHeight="1" hidden="1">
      <c r="A82" s="89"/>
      <c r="C82" s="105"/>
      <c r="D82" s="104"/>
      <c r="E82" s="104"/>
      <c r="F82" s="104"/>
      <c r="G82" s="104"/>
      <c r="H82" s="104"/>
    </row>
    <row r="83" spans="1:8" ht="12.75" customHeight="1" hidden="1">
      <c r="A83" s="89"/>
      <c r="C83" s="105"/>
      <c r="D83" s="104"/>
      <c r="E83" s="104"/>
      <c r="F83" s="104"/>
      <c r="G83" s="104"/>
      <c r="H83" s="104"/>
    </row>
    <row r="84" spans="1:8" ht="12.75" customHeight="1" hidden="1">
      <c r="A84" s="89"/>
      <c r="C84" s="105"/>
      <c r="D84" s="104"/>
      <c r="E84" s="104"/>
      <c r="F84" s="104"/>
      <c r="G84" s="104"/>
      <c r="H84" s="104"/>
    </row>
    <row r="85" spans="1:8" ht="12.75" customHeight="1" hidden="1">
      <c r="A85" s="89"/>
      <c r="C85" s="105"/>
      <c r="D85" s="104"/>
      <c r="E85" s="104"/>
      <c r="F85" s="104"/>
      <c r="G85" s="104"/>
      <c r="H85" s="104"/>
    </row>
    <row r="86" spans="1:8" ht="12.75" customHeight="1" hidden="1">
      <c r="A86" s="89"/>
      <c r="C86" s="105"/>
      <c r="D86" s="104"/>
      <c r="E86" s="104"/>
      <c r="F86" s="104"/>
      <c r="G86" s="104"/>
      <c r="H86" s="104"/>
    </row>
    <row r="87" spans="1:8" ht="12.75" customHeight="1" hidden="1">
      <c r="A87" s="89"/>
      <c r="C87" s="105"/>
      <c r="D87" s="104"/>
      <c r="E87" s="104"/>
      <c r="F87" s="104"/>
      <c r="G87" s="104"/>
      <c r="H87" s="104"/>
    </row>
    <row r="88" spans="1:8" ht="12.75" customHeight="1" hidden="1">
      <c r="A88" s="89"/>
      <c r="C88" s="105"/>
      <c r="D88" s="104"/>
      <c r="E88" s="104"/>
      <c r="F88" s="104"/>
      <c r="G88" s="104"/>
      <c r="H88" s="104"/>
    </row>
    <row r="89" spans="1:8" ht="12.75" customHeight="1" hidden="1">
      <c r="A89" s="89"/>
      <c r="C89" s="105"/>
      <c r="D89" s="104"/>
      <c r="E89" s="104"/>
      <c r="F89" s="104"/>
      <c r="G89" s="104"/>
      <c r="H89" s="104"/>
    </row>
    <row r="90" spans="1:8" ht="12.75" customHeight="1" hidden="1">
      <c r="A90" s="89"/>
      <c r="C90" s="105"/>
      <c r="D90" s="104"/>
      <c r="E90" s="104"/>
      <c r="F90" s="104"/>
      <c r="G90" s="104"/>
      <c r="H90" s="104"/>
    </row>
    <row r="91" spans="1:8" ht="12.75" customHeight="1" hidden="1">
      <c r="A91" s="89"/>
      <c r="C91" s="105"/>
      <c r="D91" s="104"/>
      <c r="E91" s="104"/>
      <c r="F91" s="104"/>
      <c r="G91" s="104"/>
      <c r="H91" s="104"/>
    </row>
    <row r="92" spans="1:8" ht="12.75" customHeight="1" hidden="1">
      <c r="A92" s="89"/>
      <c r="C92" s="105"/>
      <c r="D92" s="104"/>
      <c r="E92" s="104"/>
      <c r="F92" s="104"/>
      <c r="G92" s="104"/>
      <c r="H92" s="104"/>
    </row>
    <row r="93" spans="1:8" ht="12.75" customHeight="1" hidden="1">
      <c r="A93" s="89"/>
      <c r="C93" s="105"/>
      <c r="D93" s="104"/>
      <c r="E93" s="104"/>
      <c r="F93" s="104"/>
      <c r="G93" s="104"/>
      <c r="H93" s="104"/>
    </row>
    <row r="94" spans="1:8" ht="12.75" customHeight="1" hidden="1">
      <c r="A94" s="89"/>
      <c r="C94" s="105"/>
      <c r="D94" s="104"/>
      <c r="E94" s="104"/>
      <c r="F94" s="104"/>
      <c r="G94" s="104"/>
      <c r="H94" s="104"/>
    </row>
    <row r="95" spans="1:8" ht="12.75" customHeight="1" hidden="1">
      <c r="A95" s="89"/>
      <c r="C95" s="105"/>
      <c r="D95" s="104"/>
      <c r="E95" s="104"/>
      <c r="F95" s="104"/>
      <c r="G95" s="104"/>
      <c r="H95" s="104"/>
    </row>
    <row r="96" spans="1:8" ht="12.75" customHeight="1" hidden="1">
      <c r="A96" s="89"/>
      <c r="C96" s="105"/>
      <c r="D96" s="104"/>
      <c r="E96" s="104"/>
      <c r="F96" s="104"/>
      <c r="G96" s="104"/>
      <c r="H96" s="104"/>
    </row>
    <row r="97" spans="1:8" ht="12.75" customHeight="1" hidden="1">
      <c r="A97" s="89"/>
      <c r="C97" s="105"/>
      <c r="D97" s="104"/>
      <c r="E97" s="104"/>
      <c r="F97" s="104"/>
      <c r="G97" s="104"/>
      <c r="H97" s="104"/>
    </row>
    <row r="98" spans="1:8" ht="12.75" customHeight="1" hidden="1">
      <c r="A98" s="89"/>
      <c r="C98" s="105"/>
      <c r="D98" s="104"/>
      <c r="E98" s="104"/>
      <c r="F98" s="104"/>
      <c r="G98" s="104"/>
      <c r="H98" s="104"/>
    </row>
    <row r="99" spans="1:8" ht="12.75" customHeight="1" hidden="1">
      <c r="A99" s="89"/>
      <c r="C99" s="105"/>
      <c r="D99" s="104"/>
      <c r="E99" s="104"/>
      <c r="F99" s="104"/>
      <c r="G99" s="104"/>
      <c r="H99" s="104"/>
    </row>
    <row r="100" spans="1:8" ht="12.75" customHeight="1" hidden="1">
      <c r="A100" s="89"/>
      <c r="C100" s="105"/>
      <c r="D100" s="104"/>
      <c r="E100" s="104"/>
      <c r="F100" s="104"/>
      <c r="G100" s="104"/>
      <c r="H100" s="104"/>
    </row>
    <row r="101" spans="1:8" ht="12.75" customHeight="1" hidden="1">
      <c r="A101" s="89"/>
      <c r="C101" s="105"/>
      <c r="D101" s="104"/>
      <c r="E101" s="104"/>
      <c r="F101" s="104"/>
      <c r="G101" s="104"/>
      <c r="H101" s="104"/>
    </row>
    <row r="102" spans="1:8" ht="12.75" customHeight="1" hidden="1">
      <c r="A102" s="89"/>
      <c r="C102" s="105"/>
      <c r="D102" s="104"/>
      <c r="E102" s="104"/>
      <c r="F102" s="104"/>
      <c r="G102" s="104"/>
      <c r="H102" s="104"/>
    </row>
    <row r="103" spans="1:8" ht="12.75" customHeight="1" hidden="1">
      <c r="A103" s="89"/>
      <c r="C103" s="105"/>
      <c r="D103" s="104"/>
      <c r="E103" s="104"/>
      <c r="F103" s="104"/>
      <c r="G103" s="104"/>
      <c r="H103" s="104"/>
    </row>
    <row r="104" spans="1:8" ht="12.75" customHeight="1" hidden="1">
      <c r="A104" s="89"/>
      <c r="C104" s="105"/>
      <c r="D104" s="104"/>
      <c r="E104" s="104"/>
      <c r="F104" s="104"/>
      <c r="G104" s="104"/>
      <c r="H104" s="104"/>
    </row>
    <row r="105" spans="1:8" ht="12.75" customHeight="1" hidden="1">
      <c r="A105" s="89"/>
      <c r="C105" s="105"/>
      <c r="D105" s="104"/>
      <c r="E105" s="104"/>
      <c r="F105" s="104"/>
      <c r="G105" s="104"/>
      <c r="H105" s="104"/>
    </row>
    <row r="106" spans="1:8" ht="12.75" customHeight="1" hidden="1">
      <c r="A106" s="89"/>
      <c r="C106" s="105"/>
      <c r="D106" s="104"/>
      <c r="E106" s="104"/>
      <c r="F106" s="104"/>
      <c r="G106" s="104"/>
      <c r="H106" s="104"/>
    </row>
    <row r="107" spans="1:8" ht="12.75" customHeight="1" hidden="1">
      <c r="A107" s="89"/>
      <c r="C107" s="105"/>
      <c r="D107" s="104"/>
      <c r="E107" s="104"/>
      <c r="F107" s="104"/>
      <c r="G107" s="104"/>
      <c r="H107" s="104"/>
    </row>
    <row r="108" spans="1:8" ht="12.75" customHeight="1" hidden="1">
      <c r="A108" s="89"/>
      <c r="C108" s="105"/>
      <c r="D108" s="104"/>
      <c r="E108" s="104"/>
      <c r="F108" s="104"/>
      <c r="G108" s="104"/>
      <c r="H108" s="104"/>
    </row>
    <row r="109" spans="1:8" ht="12.75" customHeight="1" hidden="1">
      <c r="A109" s="89"/>
      <c r="C109" s="105"/>
      <c r="D109" s="104"/>
      <c r="E109" s="104"/>
      <c r="F109" s="104"/>
      <c r="G109" s="104"/>
      <c r="H109" s="104"/>
    </row>
    <row r="110" spans="1:8" ht="12.75" customHeight="1" hidden="1">
      <c r="A110" s="89"/>
      <c r="C110" s="105"/>
      <c r="D110" s="104"/>
      <c r="E110" s="104"/>
      <c r="F110" s="104"/>
      <c r="G110" s="104"/>
      <c r="H110" s="104"/>
    </row>
    <row r="111" spans="1:8" ht="12.75" customHeight="1" hidden="1">
      <c r="A111" s="89"/>
      <c r="C111" s="105"/>
      <c r="D111" s="104"/>
      <c r="E111" s="104"/>
      <c r="F111" s="104"/>
      <c r="G111" s="104"/>
      <c r="H111" s="104"/>
    </row>
    <row r="112" spans="1:8" ht="12.75" customHeight="1" hidden="1">
      <c r="A112" s="89"/>
      <c r="C112" s="105"/>
      <c r="D112" s="104"/>
      <c r="E112" s="104"/>
      <c r="F112" s="104"/>
      <c r="G112" s="104"/>
      <c r="H112" s="104"/>
    </row>
    <row r="113" spans="1:8" ht="12.75" customHeight="1" hidden="1">
      <c r="A113" s="89"/>
      <c r="C113" s="105"/>
      <c r="D113" s="104"/>
      <c r="E113" s="104"/>
      <c r="F113" s="104"/>
      <c r="G113" s="104"/>
      <c r="H113" s="104"/>
    </row>
    <row r="114" spans="1:8" ht="12.75" customHeight="1" hidden="1">
      <c r="A114" s="89"/>
      <c r="C114" s="105"/>
      <c r="D114" s="104"/>
      <c r="E114" s="104"/>
      <c r="F114" s="104"/>
      <c r="G114" s="104"/>
      <c r="H114" s="104"/>
    </row>
    <row r="115" spans="1:8" ht="12.75" customHeight="1" hidden="1">
      <c r="A115" s="89"/>
      <c r="C115" s="105"/>
      <c r="D115" s="104"/>
      <c r="E115" s="104"/>
      <c r="F115" s="104"/>
      <c r="G115" s="104"/>
      <c r="H115" s="104"/>
    </row>
    <row r="116" spans="1:8" ht="12.75" customHeight="1" hidden="1">
      <c r="A116" s="89"/>
      <c r="C116" s="105"/>
      <c r="D116" s="104"/>
      <c r="E116" s="104"/>
      <c r="F116" s="104"/>
      <c r="G116" s="104"/>
      <c r="H116" s="104"/>
    </row>
    <row r="117" spans="1:8" ht="12.75" customHeight="1" hidden="1">
      <c r="A117" s="89"/>
      <c r="C117" s="105"/>
      <c r="D117" s="104"/>
      <c r="E117" s="104"/>
      <c r="F117" s="104"/>
      <c r="G117" s="104"/>
      <c r="H117" s="104"/>
    </row>
    <row r="118" spans="1:8" ht="12.75" customHeight="1" hidden="1">
      <c r="A118" s="89"/>
      <c r="C118" s="105"/>
      <c r="D118" s="104"/>
      <c r="E118" s="104"/>
      <c r="F118" s="104"/>
      <c r="G118" s="104"/>
      <c r="H118" s="104"/>
    </row>
    <row r="119" spans="1:8" ht="12.75" customHeight="1" hidden="1">
      <c r="A119" s="89"/>
      <c r="C119" s="105"/>
      <c r="D119" s="104"/>
      <c r="E119" s="104"/>
      <c r="F119" s="104"/>
      <c r="G119" s="104"/>
      <c r="H119" s="104"/>
    </row>
    <row r="120" spans="1:8" ht="12.75" customHeight="1" hidden="1">
      <c r="A120" s="89"/>
      <c r="C120" s="105"/>
      <c r="D120" s="104"/>
      <c r="E120" s="104"/>
      <c r="F120" s="104"/>
      <c r="G120" s="104"/>
      <c r="H120" s="104"/>
    </row>
    <row r="121" spans="1:8" ht="12.75" customHeight="1" hidden="1">
      <c r="A121" s="89"/>
      <c r="C121" s="105"/>
      <c r="D121" s="104"/>
      <c r="E121" s="104"/>
      <c r="F121" s="104"/>
      <c r="G121" s="104"/>
      <c r="H121" s="104"/>
    </row>
    <row r="122" spans="1:8" ht="12.75" customHeight="1" hidden="1">
      <c r="A122" s="89"/>
      <c r="C122" s="105"/>
      <c r="D122" s="104"/>
      <c r="E122" s="104"/>
      <c r="F122" s="104"/>
      <c r="G122" s="104"/>
      <c r="H122" s="104"/>
    </row>
    <row r="123" spans="1:8" ht="12.75" customHeight="1" hidden="1">
      <c r="A123" s="89"/>
      <c r="C123" s="105"/>
      <c r="D123" s="104"/>
      <c r="E123" s="104"/>
      <c r="F123" s="104"/>
      <c r="G123" s="104"/>
      <c r="H123" s="104"/>
    </row>
    <row r="124" spans="1:8" ht="12.75" customHeight="1" hidden="1">
      <c r="A124" s="89"/>
      <c r="C124" s="105"/>
      <c r="D124" s="104"/>
      <c r="E124" s="104"/>
      <c r="F124" s="104"/>
      <c r="G124" s="104"/>
      <c r="H124" s="104"/>
    </row>
    <row r="125" spans="1:8" ht="12.75" customHeight="1" hidden="1">
      <c r="A125" s="89"/>
      <c r="C125" s="105"/>
      <c r="D125" s="104"/>
      <c r="E125" s="104"/>
      <c r="F125" s="104"/>
      <c r="G125" s="104"/>
      <c r="H125" s="104"/>
    </row>
    <row r="126" spans="1:8" ht="12.75" customHeight="1" hidden="1">
      <c r="A126" s="89"/>
      <c r="C126" s="105"/>
      <c r="D126" s="104"/>
      <c r="E126" s="104"/>
      <c r="F126" s="104"/>
      <c r="G126" s="104"/>
      <c r="H126" s="104"/>
    </row>
    <row r="127" spans="1:8" ht="12.75" customHeight="1" hidden="1">
      <c r="A127" s="89"/>
      <c r="C127" s="105"/>
      <c r="D127" s="104"/>
      <c r="E127" s="104"/>
      <c r="F127" s="104"/>
      <c r="G127" s="104"/>
      <c r="H127" s="104"/>
    </row>
    <row r="128" spans="1:8" ht="45.75" customHeight="1">
      <c r="A128" s="88" t="s">
        <v>35</v>
      </c>
      <c r="C128" s="103" t="s">
        <v>42</v>
      </c>
      <c r="D128" s="104"/>
      <c r="E128" s="104"/>
      <c r="F128" s="104"/>
      <c r="G128" s="104"/>
      <c r="H128" s="104"/>
    </row>
    <row r="129" spans="1:8" ht="47.25" customHeight="1">
      <c r="A129" s="65" t="s">
        <v>36</v>
      </c>
      <c r="C129" s="103" t="s">
        <v>43</v>
      </c>
      <c r="D129" s="104"/>
      <c r="E129" s="104"/>
      <c r="F129" s="104"/>
      <c r="G129" s="104"/>
      <c r="H129" s="104"/>
    </row>
    <row r="130" ht="39.75" customHeight="1"/>
  </sheetData>
  <mergeCells count="103">
    <mergeCell ref="C35:H35"/>
    <mergeCell ref="C31:H31"/>
    <mergeCell ref="C32:H32"/>
    <mergeCell ref="C33:H33"/>
    <mergeCell ref="C34:H34"/>
    <mergeCell ref="C27:H27"/>
    <mergeCell ref="C28:H28"/>
    <mergeCell ref="C29:H29"/>
    <mergeCell ref="C30:H30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8:H128"/>
    <mergeCell ref="C129:H129"/>
    <mergeCell ref="C124:H124"/>
    <mergeCell ref="C125:H125"/>
    <mergeCell ref="C126:H126"/>
    <mergeCell ref="C127:H12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2009-04-07T16:30:12Z</dcterms:modified>
  <cp:category/>
  <cp:version/>
  <cp:contentType/>
  <cp:contentStatus/>
</cp:coreProperties>
</file>