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0" i="1"/>
  <c r="B52" s="1"/>
  <c r="B53" s="1"/>
  <c r="B54" l="1"/>
  <c r="B55" s="1"/>
</calcChain>
</file>

<file path=xl/sharedStrings.xml><?xml version="1.0" encoding="utf-8"?>
<sst xmlns="http://schemas.openxmlformats.org/spreadsheetml/2006/main" count="76" uniqueCount="60">
  <si>
    <t xml:space="preserve">2018 Specifications, Standard Equipment &amp; Options </t>
  </si>
  <si>
    <t>23 Center Console</t>
  </si>
  <si>
    <t>L.O.A.</t>
  </si>
  <si>
    <t>23' 2"</t>
  </si>
  <si>
    <t>Beam</t>
  </si>
  <si>
    <t>8' 3"</t>
  </si>
  <si>
    <t>White ISO gelcoat</t>
  </si>
  <si>
    <t>standard</t>
  </si>
  <si>
    <t>Heavy duty rub rail - white or black rail &amp; insert</t>
  </si>
  <si>
    <t xml:space="preserve">Yamaha F250XCA 4 stroke, digital gauges, digital controls, SS prop </t>
  </si>
  <si>
    <t xml:space="preserve">Commissioning including full tank Rec 90 fuel </t>
  </si>
  <si>
    <t>Hull Features &amp; Options</t>
  </si>
  <si>
    <t>Spray rails</t>
  </si>
  <si>
    <t>included</t>
  </si>
  <si>
    <t>Pettit Vivid Blue anti-fouling bottom paint with epoxy primer barrier coat</t>
  </si>
  <si>
    <t>Awlgrip painted boot top, Newport Green with NO gap to bottom paint</t>
  </si>
  <si>
    <t>Light colored hull using ISO Gelcoat - Aquamist Green</t>
  </si>
  <si>
    <t xml:space="preserve">Port swim platform with undermount ladder </t>
  </si>
  <si>
    <t>Forward Seating Interior with integrated fishbox, diaphram pump &amp; overboard discharge</t>
  </si>
  <si>
    <t>Two tone cockpit sole using two coats Awlgrip paint with Griptex non-skid - Aquamist Green</t>
  </si>
  <si>
    <t>18 gallon fresh water washdown system</t>
  </si>
  <si>
    <t>Rule 2000 GPH bilge pump with Ultra Float switch</t>
  </si>
  <si>
    <t>SS high speed towing bracket</t>
  </si>
  <si>
    <t>Second Rule 2000 GPH bilge pump with Ultra Float switch</t>
  </si>
  <si>
    <t>Lectro Tab electric trim tabs</t>
  </si>
  <si>
    <t>Console Features &amp; Options</t>
  </si>
  <si>
    <t xml:space="preserve">Uflex Silver Hydraulic steering with SS wheel &amp; powerknob </t>
  </si>
  <si>
    <t>Dual AGM 1500 dual-purpose marine batteries</t>
  </si>
  <si>
    <t>Custom electrical system with Blue Seas automatic charging relay</t>
  </si>
  <si>
    <t xml:space="preserve">Windshield  </t>
  </si>
  <si>
    <t>Ritchie SS-1002 Compass</t>
  </si>
  <si>
    <t>12 volt dual USB outlet</t>
  </si>
  <si>
    <t xml:space="preserve">LED Bow navigation and stern anchor lights   </t>
  </si>
  <si>
    <t>Kidde fire extinguisher mounted in console</t>
  </si>
  <si>
    <t>Fuel filter / water seperator</t>
  </si>
  <si>
    <t>Powermania 20amp 2 bank automatic battery charger</t>
  </si>
  <si>
    <t>Deck Hardware &amp; Options</t>
  </si>
  <si>
    <t xml:space="preserve">Pull up cleats </t>
  </si>
  <si>
    <t>Gemlux SS Rod holders (4)</t>
  </si>
  <si>
    <t>Seating, Top &amp; Live Well Options</t>
  </si>
  <si>
    <t>Birdsall 38" Fixed Back Leaning post with cup holders, rigging tray, footrest and handrail</t>
  </si>
  <si>
    <t xml:space="preserve">Birdsall 40" Cooler Master with Fixed Back upgrade </t>
  </si>
  <si>
    <t xml:space="preserve">High density, closed cell, all White, console cushions </t>
  </si>
  <si>
    <t>Forward coaming bolster with two seat cushions over hatches</t>
  </si>
  <si>
    <t>Additional for three forward seat cushions in lieu of two cushions</t>
  </si>
  <si>
    <t>Folding rear bench seat and removable backrest</t>
  </si>
  <si>
    <t xml:space="preserve">Hard top with electronics box, rod holders, LED spreader &amp; Blue &amp; White courtesy lights </t>
  </si>
  <si>
    <t xml:space="preserve">Hard top underside color to match </t>
  </si>
  <si>
    <t>Electronics Options</t>
  </si>
  <si>
    <t>Fusion UD750 Bluetooth Stereo with 4 JL Audio M770 speakers</t>
  </si>
  <si>
    <t>VHF radio with 4' Digital antenna</t>
  </si>
  <si>
    <t xml:space="preserve">Float On dual axle with LED lights, 4 wheel G-5 disc brakes, aluminum bunkers </t>
  </si>
  <si>
    <t>Spare tire. Wheel, hub, spindle, &amp; mount</t>
  </si>
  <si>
    <t>Sub Total</t>
  </si>
  <si>
    <t>Sales Tax</t>
  </si>
  <si>
    <t>Total</t>
  </si>
  <si>
    <t>20% Initial Deposit</t>
  </si>
  <si>
    <t>50% Draw When Hull Is Pulled From Mold</t>
  </si>
  <si>
    <t>Balance Due Upon Completion</t>
  </si>
  <si>
    <r>
      <t xml:space="preserve">SMITH YACHT SALES </t>
    </r>
    <r>
      <rPr>
        <sz val="20"/>
        <color rgb="FFFF0000"/>
        <rFont val="Calibri"/>
        <family val="2"/>
      </rPr>
      <t>∙</t>
    </r>
    <r>
      <rPr>
        <sz val="20"/>
        <color rgb="FFFF0000"/>
        <rFont val="Calibri"/>
        <family val="2"/>
        <scheme val="minor"/>
      </rPr>
      <t xml:space="preserve"> info@smithyacht.com </t>
    </r>
    <r>
      <rPr>
        <sz val="20"/>
        <color rgb="FFFF0000"/>
        <rFont val="Calibri"/>
        <family val="2"/>
      </rPr>
      <t>∙</t>
    </r>
    <r>
      <rPr>
        <sz val="20"/>
        <color rgb="FFFF0000"/>
        <rFont val="Calibri"/>
        <family val="2"/>
        <scheme val="minor"/>
      </rPr>
      <t xml:space="preserve"> 781-749-9989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</si>
</sst>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20"/>
      <color rgb="FFFF0000"/>
      <name val="Calibri"/>
      <family val="2"/>
      <scheme val="minor"/>
    </font>
    <font>
      <sz val="2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4638675</xdr:colOff>
      <xdr:row>0</xdr:row>
      <xdr:rowOff>238125</xdr:rowOff>
    </xdr:from>
    <xdr:to>
      <xdr:col>1</xdr:col>
      <xdr:colOff>1650003</xdr:colOff>
      <xdr:row>0</xdr:row>
      <xdr:rowOff>704850</xdr:rowOff>
    </xdr:to>
    <xdr:pic>
      <xdr:nvPicPr>
        <xdr:cNvPr id="3" name="Picture 2" descr="text logo boat below !!!!!!!!!!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238125"/>
          <a:ext cx="1830978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3562350</xdr:colOff>
      <xdr:row>1</xdr:row>
      <xdr:rowOff>19050</xdr:rowOff>
    </xdr:to>
    <xdr:pic>
      <xdr:nvPicPr>
        <xdr:cNvPr id="4" name="Picture 3" descr="SmithYachtSalesFull Logo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0"/>
          <a:ext cx="35528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B7" sqref="B7"/>
    </sheetView>
  </sheetViews>
  <sheetFormatPr defaultRowHeight="15"/>
  <cols>
    <col min="1" max="1" width="72.28515625" customWidth="1"/>
    <col min="2" max="2" width="26.5703125" customWidth="1"/>
  </cols>
  <sheetData>
    <row r="1" spans="1:2" ht="66" customHeight="1"/>
    <row r="2" spans="1:2" ht="63" customHeight="1">
      <c r="A2" s="1" t="s">
        <v>0</v>
      </c>
      <c r="B2" s="2" t="s">
        <v>1</v>
      </c>
    </row>
    <row r="3" spans="1:2">
      <c r="A3" s="9" t="s">
        <v>2</v>
      </c>
      <c r="B3" s="4" t="s">
        <v>3</v>
      </c>
    </row>
    <row r="4" spans="1:2">
      <c r="A4" s="9" t="s">
        <v>4</v>
      </c>
      <c r="B4" s="4" t="s">
        <v>5</v>
      </c>
    </row>
    <row r="5" spans="1:2">
      <c r="A5" s="9" t="s">
        <v>6</v>
      </c>
      <c r="B5" s="4" t="s">
        <v>7</v>
      </c>
    </row>
    <row r="6" spans="1:2">
      <c r="A6" s="9" t="s">
        <v>8</v>
      </c>
      <c r="B6" s="4" t="s">
        <v>7</v>
      </c>
    </row>
    <row r="7" spans="1:2">
      <c r="A7" s="9" t="s">
        <v>9</v>
      </c>
      <c r="B7" s="4">
        <v>88806</v>
      </c>
    </row>
    <row r="8" spans="1:2">
      <c r="A8" s="9" t="s">
        <v>10</v>
      </c>
      <c r="B8" s="4">
        <v>695</v>
      </c>
    </row>
    <row r="9" spans="1:2" ht="15.75">
      <c r="A9" s="10" t="s">
        <v>11</v>
      </c>
      <c r="B9" s="4"/>
    </row>
    <row r="10" spans="1:2">
      <c r="A10" s="9" t="s">
        <v>12</v>
      </c>
      <c r="B10" s="4" t="s">
        <v>13</v>
      </c>
    </row>
    <row r="11" spans="1:2">
      <c r="A11" s="9" t="s">
        <v>14</v>
      </c>
      <c r="B11" s="5">
        <v>1691</v>
      </c>
    </row>
    <row r="12" spans="1:2">
      <c r="A12" s="9" t="s">
        <v>15</v>
      </c>
      <c r="B12" s="5">
        <v>1902</v>
      </c>
    </row>
    <row r="13" spans="1:2">
      <c r="A13" s="9" t="s">
        <v>16</v>
      </c>
      <c r="B13" s="5">
        <v>995</v>
      </c>
    </row>
    <row r="14" spans="1:2">
      <c r="A14" s="9" t="s">
        <v>17</v>
      </c>
      <c r="B14" s="4" t="s">
        <v>13</v>
      </c>
    </row>
    <row r="15" spans="1:2">
      <c r="A15" s="9" t="s">
        <v>18</v>
      </c>
      <c r="B15" s="4">
        <v>2856</v>
      </c>
    </row>
    <row r="16" spans="1:2">
      <c r="A16" s="9" t="s">
        <v>19</v>
      </c>
      <c r="B16" s="5">
        <v>1478</v>
      </c>
    </row>
    <row r="17" spans="1:2">
      <c r="A17" s="9" t="s">
        <v>20</v>
      </c>
      <c r="B17" s="4">
        <v>1584</v>
      </c>
    </row>
    <row r="18" spans="1:2">
      <c r="A18" s="9" t="s">
        <v>21</v>
      </c>
      <c r="B18" s="4" t="s">
        <v>13</v>
      </c>
    </row>
    <row r="19" spans="1:2">
      <c r="A19" s="9" t="s">
        <v>22</v>
      </c>
      <c r="B19" s="4">
        <v>2395</v>
      </c>
    </row>
    <row r="20" spans="1:2">
      <c r="A20" s="9" t="s">
        <v>23</v>
      </c>
      <c r="B20" s="4">
        <v>524</v>
      </c>
    </row>
    <row r="21" spans="1:2">
      <c r="A21" s="9" t="s">
        <v>24</v>
      </c>
      <c r="B21" s="5">
        <v>1395</v>
      </c>
    </row>
    <row r="22" spans="1:2" ht="15.75">
      <c r="A22" s="10" t="s">
        <v>25</v>
      </c>
      <c r="B22" s="3"/>
    </row>
    <row r="23" spans="1:2">
      <c r="A23" s="9" t="s">
        <v>26</v>
      </c>
      <c r="B23" s="4" t="s">
        <v>13</v>
      </c>
    </row>
    <row r="24" spans="1:2">
      <c r="A24" s="11" t="s">
        <v>27</v>
      </c>
      <c r="B24" s="4" t="s">
        <v>13</v>
      </c>
    </row>
    <row r="25" spans="1:2">
      <c r="A25" s="11" t="s">
        <v>28</v>
      </c>
      <c r="B25" s="4" t="s">
        <v>13</v>
      </c>
    </row>
    <row r="26" spans="1:2">
      <c r="A26" s="9" t="s">
        <v>29</v>
      </c>
      <c r="B26" s="4" t="s">
        <v>13</v>
      </c>
    </row>
    <row r="27" spans="1:2">
      <c r="A27" s="9" t="s">
        <v>30</v>
      </c>
      <c r="B27" s="4" t="s">
        <v>13</v>
      </c>
    </row>
    <row r="28" spans="1:2">
      <c r="A28" s="9" t="s">
        <v>31</v>
      </c>
      <c r="B28" s="4" t="s">
        <v>13</v>
      </c>
    </row>
    <row r="29" spans="1:2">
      <c r="A29" s="9" t="s">
        <v>32</v>
      </c>
      <c r="B29" s="4" t="s">
        <v>13</v>
      </c>
    </row>
    <row r="30" spans="1:2">
      <c r="A30" s="9" t="s">
        <v>33</v>
      </c>
      <c r="B30" s="4" t="s">
        <v>13</v>
      </c>
    </row>
    <row r="31" spans="1:2">
      <c r="A31" s="9" t="s">
        <v>34</v>
      </c>
      <c r="B31" s="4" t="s">
        <v>13</v>
      </c>
    </row>
    <row r="32" spans="1:2">
      <c r="A32" s="12" t="s">
        <v>35</v>
      </c>
      <c r="B32" s="5">
        <v>471</v>
      </c>
    </row>
    <row r="33" spans="1:2" ht="15.75">
      <c r="A33" s="10" t="s">
        <v>36</v>
      </c>
      <c r="B33" s="4"/>
    </row>
    <row r="34" spans="1:2">
      <c r="A34" s="9" t="s">
        <v>37</v>
      </c>
      <c r="B34" s="4" t="s">
        <v>13</v>
      </c>
    </row>
    <row r="35" spans="1:2">
      <c r="A35" s="11" t="s">
        <v>38</v>
      </c>
      <c r="B35" s="4" t="s">
        <v>13</v>
      </c>
    </row>
    <row r="36" spans="1:2" ht="15.75">
      <c r="A36" s="10" t="s">
        <v>39</v>
      </c>
      <c r="B36" s="5"/>
    </row>
    <row r="37" spans="1:2">
      <c r="A37" s="9" t="s">
        <v>40</v>
      </c>
      <c r="B37" s="4" t="s">
        <v>13</v>
      </c>
    </row>
    <row r="38" spans="1:2">
      <c r="A38" s="9" t="s">
        <v>41</v>
      </c>
      <c r="B38" s="4">
        <v>1563</v>
      </c>
    </row>
    <row r="39" spans="1:2">
      <c r="A39" s="9" t="s">
        <v>42</v>
      </c>
      <c r="B39" s="4" t="s">
        <v>13</v>
      </c>
    </row>
    <row r="40" spans="1:2">
      <c r="A40" s="9" t="s">
        <v>43</v>
      </c>
      <c r="B40" s="4">
        <v>1574</v>
      </c>
    </row>
    <row r="41" spans="1:2">
      <c r="A41" s="9" t="s">
        <v>44</v>
      </c>
      <c r="B41" s="4">
        <v>385</v>
      </c>
    </row>
    <row r="42" spans="1:2">
      <c r="A42" s="9" t="s">
        <v>45</v>
      </c>
      <c r="B42" s="5">
        <v>1985</v>
      </c>
    </row>
    <row r="43" spans="1:2">
      <c r="A43" s="9" t="s">
        <v>46</v>
      </c>
      <c r="B43" s="5">
        <v>9534</v>
      </c>
    </row>
    <row r="44" spans="1:2">
      <c r="A44" s="9" t="s">
        <v>47</v>
      </c>
      <c r="B44" s="5">
        <v>247</v>
      </c>
    </row>
    <row r="45" spans="1:2" ht="15.75">
      <c r="A45" s="10" t="s">
        <v>48</v>
      </c>
      <c r="B45" s="5"/>
    </row>
    <row r="46" spans="1:2">
      <c r="A46" s="9" t="s">
        <v>49</v>
      </c>
      <c r="B46" s="5">
        <v>2687</v>
      </c>
    </row>
    <row r="47" spans="1:2">
      <c r="A47" s="12" t="s">
        <v>50</v>
      </c>
      <c r="B47" s="5">
        <v>1348</v>
      </c>
    </row>
    <row r="48" spans="1:2">
      <c r="A48" s="12" t="s">
        <v>51</v>
      </c>
      <c r="B48" s="6">
        <v>5195</v>
      </c>
    </row>
    <row r="49" spans="1:2" ht="14.25" customHeight="1">
      <c r="A49" s="12" t="s">
        <v>52</v>
      </c>
      <c r="B49" s="6">
        <v>249</v>
      </c>
    </row>
    <row r="50" spans="1:2" ht="1.5" hidden="1" customHeight="1">
      <c r="A50" s="13" t="s">
        <v>53</v>
      </c>
      <c r="B50" s="7">
        <f>SUM(B7:B49)</f>
        <v>129559</v>
      </c>
    </row>
    <row r="51" spans="1:2" ht="15.75" hidden="1">
      <c r="A51" s="13" t="s">
        <v>54</v>
      </c>
      <c r="B51" s="7">
        <v>0</v>
      </c>
    </row>
    <row r="52" spans="1:2" ht="14.25" customHeight="1">
      <c r="A52" s="13" t="s">
        <v>55</v>
      </c>
      <c r="B52" s="7">
        <f>SUM(B50:B51)</f>
        <v>129559</v>
      </c>
    </row>
    <row r="53" spans="1:2" ht="1.5" hidden="1" customHeight="1">
      <c r="A53" s="13" t="s">
        <v>56</v>
      </c>
      <c r="B53" s="7">
        <f>B52*0.2</f>
        <v>25911.800000000003</v>
      </c>
    </row>
    <row r="54" spans="1:2" ht="15.75" hidden="1">
      <c r="A54" s="13" t="s">
        <v>57</v>
      </c>
      <c r="B54" s="7">
        <f>B52*0.5</f>
        <v>64779.5</v>
      </c>
    </row>
    <row r="55" spans="1:2" ht="15.75" hidden="1">
      <c r="A55" s="13" t="s">
        <v>58</v>
      </c>
      <c r="B55" s="7">
        <f>B52-B53-B54</f>
        <v>38867.699999999997</v>
      </c>
    </row>
    <row r="56" spans="1:2" hidden="1"/>
    <row r="57" spans="1:2" ht="26.25">
      <c r="A57" s="8" t="s">
        <v>59</v>
      </c>
    </row>
  </sheetData>
  <pageMargins left="0.25" right="0.2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leisa</dc:creator>
  <cp:lastModifiedBy>leisa</cp:lastModifiedBy>
  <cp:lastPrinted>2017-12-31T21:33:57Z</cp:lastPrinted>
  <dcterms:created xsi:type="dcterms:W3CDTF">2017-12-31T21:23:28Z</dcterms:created>
  <dcterms:modified xsi:type="dcterms:W3CDTF">2018-01-01T18:17:48Z</dcterms:modified>
</cp:coreProperties>
</file>