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3335" activeTab="0"/>
  </bookViews>
  <sheets>
    <sheet name="Aspo" sheetId="1" r:id="rId1"/>
  </sheets>
  <definedNames>
    <definedName name="_xlnm.Print_Area" localSheetId="0">'Aspo'!$A$1:$I$36</definedName>
  </definedNames>
  <calcPr fullCalcOnLoad="1"/>
</workbook>
</file>

<file path=xl/sharedStrings.xml><?xml version="1.0" encoding="utf-8"?>
<sst xmlns="http://schemas.openxmlformats.org/spreadsheetml/2006/main" count="43" uniqueCount="19">
  <si>
    <t>Aspo-konserni</t>
  </si>
  <si>
    <t>% liikevaihdosta</t>
  </si>
  <si>
    <t>Oman pääoman tuotto, % (ROE)</t>
  </si>
  <si>
    <t>Sijoitetun pääoman tuotto, % (ROI)</t>
  </si>
  <si>
    <t>Omavaraisuusaste, %</t>
  </si>
  <si>
    <t>Gearing</t>
  </si>
  <si>
    <t>IFRS</t>
  </si>
  <si>
    <t>ESL Shipping</t>
  </si>
  <si>
    <t xml:space="preserve">Leipurin </t>
  </si>
  <si>
    <t>Telko</t>
  </si>
  <si>
    <t>Muu toiminta</t>
  </si>
  <si>
    <t>Liikevaihto, Me</t>
  </si>
  <si>
    <t>Liikevoitto, Me</t>
  </si>
  <si>
    <t>Liikevoitto, % liikevaihdosta</t>
  </si>
  <si>
    <t>Voitto ennen veroja ja määräysvallattomien osuutta, Me</t>
  </si>
  <si>
    <t>Tilikauden voitto, Me</t>
  </si>
  <si>
    <t>Henkilöstö tilikauden lopussa</t>
  </si>
  <si>
    <t>Bruttoinvestoinnit käyttöomaisuuteen</t>
  </si>
  <si>
    <t>Kauko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</si>
</sst>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"/>
    <numFmt numFmtId="175" formatCode="0.000"/>
    <numFmt numFmtId="176" formatCode="0.00000"/>
  </numFmts>
  <fonts count="38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3" fillId="29" borderId="0" applyNumberFormat="0" applyBorder="0" applyAlignment="0" applyProtection="0"/>
    <xf numFmtId="0" fontId="24" fillId="30" borderId="3" applyNumberFormat="0" applyAlignment="0" applyProtection="0"/>
    <xf numFmtId="0" fontId="25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3" applyNumberFormat="0" applyAlignment="0" applyProtection="0"/>
    <xf numFmtId="0" fontId="32" fillId="0" borderId="8" applyNumberFormat="0" applyFill="0" applyAlignment="0" applyProtection="0"/>
    <xf numFmtId="0" fontId="33" fillId="34" borderId="0" applyNumberFormat="0" applyBorder="0" applyAlignment="0" applyProtection="0"/>
    <xf numFmtId="0" fontId="0" fillId="35" borderId="9" applyNumberFormat="0" applyFont="0" applyAlignment="0" applyProtection="0"/>
    <xf numFmtId="0" fontId="34" fillId="30" borderId="10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28" borderId="1" xfId="41">
      <alignment/>
    </xf>
    <xf numFmtId="0" fontId="3" fillId="27" borderId="2" xfId="40">
      <alignment/>
    </xf>
    <xf numFmtId="0" fontId="2" fillId="26" borderId="1" xfId="39">
      <alignment/>
    </xf>
    <xf numFmtId="172" fontId="2" fillId="26" borderId="1" xfId="39" applyNumberFormat="1">
      <alignment/>
    </xf>
    <xf numFmtId="172" fontId="1" fillId="28" borderId="1" xfId="41" applyNumberFormat="1">
      <alignment/>
    </xf>
    <xf numFmtId="0" fontId="3" fillId="27" borderId="2" xfId="40" applyFont="1" applyAlignment="1">
      <alignment horizontal="right"/>
    </xf>
    <xf numFmtId="0" fontId="3" fillId="27" borderId="2" xfId="40" applyFont="1">
      <alignment/>
    </xf>
    <xf numFmtId="0" fontId="2" fillId="26" borderId="1" xfId="39" applyFont="1">
      <alignment/>
    </xf>
    <xf numFmtId="0" fontId="1" fillId="28" borderId="1" xfId="41" applyFont="1">
      <alignment/>
    </xf>
    <xf numFmtId="0" fontId="2" fillId="26" borderId="1" xfId="39" applyFont="1" applyFill="1">
      <alignment/>
    </xf>
    <xf numFmtId="172" fontId="2" fillId="26" borderId="1" xfId="39" applyNumberFormat="1" applyFont="1" applyFill="1">
      <alignment/>
    </xf>
    <xf numFmtId="172" fontId="1" fillId="28" borderId="1" xfId="41" applyNumberFormat="1" applyFont="1">
      <alignment/>
    </xf>
    <xf numFmtId="172" fontId="2" fillId="26" borderId="1" xfId="39" applyNumberFormat="1" applyFo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76.28125" style="0" customWidth="1"/>
    <col min="2" max="9" width="9.140625" style="0" customWidth="1"/>
  </cols>
  <sheetData>
    <row r="1" spans="1:9" ht="12.75">
      <c r="A1" s="7" t="s">
        <v>0</v>
      </c>
      <c r="B1" s="2">
        <v>2016</v>
      </c>
      <c r="C1" s="2">
        <v>2015</v>
      </c>
      <c r="D1" s="2">
        <v>2014</v>
      </c>
      <c r="E1" s="2">
        <v>2013</v>
      </c>
      <c r="F1" s="2">
        <v>2012</v>
      </c>
      <c r="G1" s="2">
        <v>2011</v>
      </c>
      <c r="H1" s="2">
        <v>2010</v>
      </c>
      <c r="I1" s="2">
        <v>2009</v>
      </c>
    </row>
    <row r="2" spans="1:9" ht="12.75">
      <c r="A2" s="2"/>
      <c r="B2" s="6" t="s">
        <v>6</v>
      </c>
      <c r="C2" s="6" t="s">
        <v>6</v>
      </c>
      <c r="D2" s="6" t="s">
        <v>6</v>
      </c>
      <c r="E2" s="6" t="s">
        <v>6</v>
      </c>
      <c r="F2" s="6" t="s">
        <v>6</v>
      </c>
      <c r="G2" s="6" t="s">
        <v>6</v>
      </c>
      <c r="H2" s="6" t="s">
        <v>6</v>
      </c>
      <c r="I2" s="6" t="s">
        <v>6</v>
      </c>
    </row>
    <row r="3" spans="1:9" ht="12.75">
      <c r="A3" s="8" t="s">
        <v>11</v>
      </c>
      <c r="B3" s="8">
        <f aca="true" t="shared" si="0" ref="B3:G3">SUM(B4:B8)</f>
        <v>457.40000000000003</v>
      </c>
      <c r="C3" s="8">
        <f t="shared" si="0"/>
        <v>445.8</v>
      </c>
      <c r="D3" s="8">
        <f t="shared" si="0"/>
        <v>482.90000000000003</v>
      </c>
      <c r="E3" s="8">
        <f t="shared" si="0"/>
        <v>476.3</v>
      </c>
      <c r="F3" s="8">
        <f t="shared" si="0"/>
        <v>481.59999999999997</v>
      </c>
      <c r="G3" s="8">
        <f t="shared" si="0"/>
        <v>476.29999999999995</v>
      </c>
      <c r="H3" s="8">
        <v>395.9</v>
      </c>
      <c r="I3" s="8">
        <v>329.4</v>
      </c>
    </row>
    <row r="4" spans="1:9" ht="12.75">
      <c r="A4" s="9" t="s">
        <v>7</v>
      </c>
      <c r="B4" s="9">
        <v>71.4</v>
      </c>
      <c r="C4" s="9">
        <v>76.2</v>
      </c>
      <c r="D4" s="9">
        <v>85.2</v>
      </c>
      <c r="E4" s="9">
        <v>77.8</v>
      </c>
      <c r="F4" s="9">
        <v>72.3</v>
      </c>
      <c r="G4" s="9">
        <v>93.1</v>
      </c>
      <c r="H4" s="9">
        <v>79.5</v>
      </c>
      <c r="I4" s="9">
        <v>63.8</v>
      </c>
    </row>
    <row r="5" spans="1:9" ht="12.75">
      <c r="A5" s="9" t="s">
        <v>8</v>
      </c>
      <c r="B5" s="9">
        <v>112.7</v>
      </c>
      <c r="C5" s="9">
        <v>117.8</v>
      </c>
      <c r="D5" s="9">
        <v>134.9</v>
      </c>
      <c r="E5" s="9">
        <v>136.3</v>
      </c>
      <c r="F5" s="9">
        <v>131.1</v>
      </c>
      <c r="G5" s="9">
        <v>128.2</v>
      </c>
      <c r="H5" s="9">
        <v>108.7</v>
      </c>
      <c r="I5" s="9">
        <v>99.3</v>
      </c>
    </row>
    <row r="6" spans="1:9" ht="12.75">
      <c r="A6" s="9" t="s">
        <v>9</v>
      </c>
      <c r="B6" s="9">
        <v>240.3</v>
      </c>
      <c r="C6" s="9">
        <v>215.3</v>
      </c>
      <c r="D6" s="9">
        <v>226.8</v>
      </c>
      <c r="E6" s="9">
        <v>230.2</v>
      </c>
      <c r="F6" s="9">
        <v>237.7</v>
      </c>
      <c r="G6" s="9">
        <v>211.6</v>
      </c>
      <c r="H6" s="9">
        <v>175.2</v>
      </c>
      <c r="I6" s="9">
        <v>128.8</v>
      </c>
    </row>
    <row r="7" spans="1:9" ht="12.75">
      <c r="A7" s="9" t="s">
        <v>18</v>
      </c>
      <c r="B7" s="12">
        <v>33</v>
      </c>
      <c r="C7" s="12">
        <v>36.5</v>
      </c>
      <c r="D7" s="12">
        <v>36</v>
      </c>
      <c r="E7" s="12">
        <v>32</v>
      </c>
      <c r="F7" s="9">
        <v>40.5</v>
      </c>
      <c r="G7" s="9">
        <v>43.4</v>
      </c>
      <c r="H7" s="9">
        <v>32.5</v>
      </c>
      <c r="I7" s="9">
        <v>36.4</v>
      </c>
    </row>
    <row r="8" spans="1:9" ht="12.75">
      <c r="A8" s="9" t="s">
        <v>10</v>
      </c>
      <c r="B8" s="9"/>
      <c r="C8" s="9"/>
      <c r="D8" s="9"/>
      <c r="E8" s="9"/>
      <c r="F8" s="9"/>
      <c r="G8" s="9"/>
      <c r="H8" s="9"/>
      <c r="I8" s="9">
        <v>1.1</v>
      </c>
    </row>
    <row r="9" spans="1:9" ht="12.75">
      <c r="A9" s="8" t="s">
        <v>12</v>
      </c>
      <c r="B9" s="8">
        <f aca="true" t="shared" si="1" ref="B9:G9">SUM(B10:B14)</f>
        <v>20.4</v>
      </c>
      <c r="C9" s="8">
        <f t="shared" si="1"/>
        <v>20.6</v>
      </c>
      <c r="D9" s="8">
        <f t="shared" si="1"/>
        <v>23.4</v>
      </c>
      <c r="E9" s="8">
        <f t="shared" si="1"/>
        <v>10.8</v>
      </c>
      <c r="F9" s="8">
        <f t="shared" si="1"/>
        <v>10.600000000000001</v>
      </c>
      <c r="G9" s="8">
        <f t="shared" si="1"/>
        <v>21.499999999999996</v>
      </c>
      <c r="H9" s="8">
        <v>17.9</v>
      </c>
      <c r="I9" s="8">
        <v>15.3</v>
      </c>
    </row>
    <row r="10" spans="1:9" ht="12.75">
      <c r="A10" s="9" t="s">
        <v>7</v>
      </c>
      <c r="B10" s="12">
        <v>12.6</v>
      </c>
      <c r="C10" s="12">
        <v>14.7</v>
      </c>
      <c r="D10" s="12">
        <v>16</v>
      </c>
      <c r="E10" s="9">
        <v>7.6</v>
      </c>
      <c r="F10" s="9">
        <v>3.7</v>
      </c>
      <c r="G10" s="9">
        <v>10.5</v>
      </c>
      <c r="H10" s="9">
        <v>11.5</v>
      </c>
      <c r="I10" s="9">
        <v>14.7</v>
      </c>
    </row>
    <row r="11" spans="1:9" ht="12.75">
      <c r="A11" s="9" t="s">
        <v>8</v>
      </c>
      <c r="B11" s="12">
        <v>2</v>
      </c>
      <c r="C11" s="12">
        <v>2.4</v>
      </c>
      <c r="D11" s="12">
        <v>4.4</v>
      </c>
      <c r="E11" s="12">
        <v>5.2</v>
      </c>
      <c r="F11" s="12">
        <v>4</v>
      </c>
      <c r="G11" s="9">
        <v>5.7</v>
      </c>
      <c r="H11" s="9">
        <v>3.6</v>
      </c>
      <c r="I11" s="9">
        <v>3.2</v>
      </c>
    </row>
    <row r="12" spans="1:9" ht="12.75">
      <c r="A12" s="9" t="s">
        <v>9</v>
      </c>
      <c r="B12" s="9">
        <v>10.1</v>
      </c>
      <c r="C12" s="9">
        <v>10.4</v>
      </c>
      <c r="D12" s="9">
        <v>9.9</v>
      </c>
      <c r="E12" s="9">
        <v>5.8</v>
      </c>
      <c r="F12" s="9">
        <v>8.4</v>
      </c>
      <c r="G12" s="9">
        <v>8.6</v>
      </c>
      <c r="H12" s="9">
        <v>6.8</v>
      </c>
      <c r="I12" s="9">
        <v>3.1</v>
      </c>
    </row>
    <row r="13" spans="1:9" ht="12.75">
      <c r="A13" s="9" t="s">
        <v>18</v>
      </c>
      <c r="B13" s="9">
        <v>-0.1</v>
      </c>
      <c r="C13" s="9">
        <v>-1.2</v>
      </c>
      <c r="D13" s="9">
        <v>0.1</v>
      </c>
      <c r="E13" s="9">
        <v>-3.6</v>
      </c>
      <c r="F13" s="9">
        <v>-0.6</v>
      </c>
      <c r="G13" s="9">
        <v>1.4</v>
      </c>
      <c r="H13" s="9">
        <v>0.6</v>
      </c>
      <c r="I13" s="9">
        <v>0.5</v>
      </c>
    </row>
    <row r="14" spans="1:9" ht="12.75">
      <c r="A14" s="9" t="s">
        <v>10</v>
      </c>
      <c r="B14" s="12">
        <v>-4.2</v>
      </c>
      <c r="C14" s="12">
        <v>-5.7</v>
      </c>
      <c r="D14" s="12">
        <v>-7</v>
      </c>
      <c r="E14" s="9">
        <v>-4.2</v>
      </c>
      <c r="F14" s="9">
        <v>-4.9</v>
      </c>
      <c r="G14" s="9">
        <v>-4.7</v>
      </c>
      <c r="H14" s="9">
        <v>-4.6</v>
      </c>
      <c r="I14" s="9">
        <v>-6.2</v>
      </c>
    </row>
    <row r="15" spans="1:9" ht="12.75">
      <c r="A15" s="10" t="s">
        <v>13</v>
      </c>
      <c r="B15" s="11">
        <f aca="true" t="shared" si="2" ref="B15:D16">B9/B3*100</f>
        <v>4.459991254919108</v>
      </c>
      <c r="C15" s="11">
        <f t="shared" si="2"/>
        <v>4.620906235980261</v>
      </c>
      <c r="D15" s="11">
        <f t="shared" si="2"/>
        <v>4.845723752329674</v>
      </c>
      <c r="E15" s="11">
        <f aca="true" t="shared" si="3" ref="E15:I16">E9/E3*100</f>
        <v>2.2674784799496117</v>
      </c>
      <c r="F15" s="11">
        <f t="shared" si="3"/>
        <v>2.2009966777408643</v>
      </c>
      <c r="G15" s="11">
        <f t="shared" si="3"/>
        <v>4.513961788788579</v>
      </c>
      <c r="H15" s="11">
        <f t="shared" si="3"/>
        <v>4.521343773680222</v>
      </c>
      <c r="I15" s="11">
        <f t="shared" si="3"/>
        <v>4.644808743169399</v>
      </c>
    </row>
    <row r="16" spans="1:9" ht="12.75">
      <c r="A16" s="9" t="s">
        <v>7</v>
      </c>
      <c r="B16" s="12">
        <f t="shared" si="2"/>
        <v>17.64705882352941</v>
      </c>
      <c r="C16" s="12">
        <f t="shared" si="2"/>
        <v>19.291338582677163</v>
      </c>
      <c r="D16" s="12">
        <f t="shared" si="2"/>
        <v>18.779342723004692</v>
      </c>
      <c r="E16" s="12">
        <f t="shared" si="3"/>
        <v>9.768637532133676</v>
      </c>
      <c r="F16" s="12">
        <f t="shared" si="3"/>
        <v>5.117565698478562</v>
      </c>
      <c r="G16" s="12">
        <f t="shared" si="3"/>
        <v>11.278195488721805</v>
      </c>
      <c r="H16" s="12">
        <f t="shared" si="3"/>
        <v>14.465408805031446</v>
      </c>
      <c r="I16" s="12">
        <f t="shared" si="3"/>
        <v>23.04075235109718</v>
      </c>
    </row>
    <row r="17" spans="1:9" ht="12.75">
      <c r="A17" s="9" t="s">
        <v>8</v>
      </c>
      <c r="B17" s="12">
        <f>+B11/B5*100</f>
        <v>1.774622892635315</v>
      </c>
      <c r="C17" s="12">
        <f>+C11/C5*100</f>
        <v>2.037351443123939</v>
      </c>
      <c r="D17" s="12">
        <f aca="true" t="shared" si="4" ref="D17:I17">+D11/D5*100</f>
        <v>3.261675315048184</v>
      </c>
      <c r="E17" s="12">
        <f t="shared" si="4"/>
        <v>3.8151137197358764</v>
      </c>
      <c r="F17" s="12">
        <f t="shared" si="4"/>
        <v>3.0511060259344016</v>
      </c>
      <c r="G17" s="12">
        <f t="shared" si="4"/>
        <v>4.446177847113885</v>
      </c>
      <c r="H17" s="12">
        <f t="shared" si="4"/>
        <v>3.3118675252989878</v>
      </c>
      <c r="I17" s="12">
        <f t="shared" si="4"/>
        <v>3.2225579053373616</v>
      </c>
    </row>
    <row r="18" spans="1:9" ht="12.75">
      <c r="A18" s="9" t="s">
        <v>9</v>
      </c>
      <c r="B18" s="12">
        <f aca="true" t="shared" si="5" ref="B18:D19">B12/B6*100</f>
        <v>4.20307948397836</v>
      </c>
      <c r="C18" s="12">
        <f t="shared" si="5"/>
        <v>4.830469112865768</v>
      </c>
      <c r="D18" s="12">
        <f t="shared" si="5"/>
        <v>4.365079365079365</v>
      </c>
      <c r="E18" s="12">
        <f aca="true" t="shared" si="6" ref="E18:I19">E12/E6*100</f>
        <v>2.519548218940052</v>
      </c>
      <c r="F18" s="12">
        <f t="shared" si="6"/>
        <v>3.53386621792175</v>
      </c>
      <c r="G18" s="12">
        <f t="shared" si="6"/>
        <v>4.064272211720227</v>
      </c>
      <c r="H18" s="12">
        <f t="shared" si="6"/>
        <v>3.881278538812786</v>
      </c>
      <c r="I18" s="12">
        <f t="shared" si="6"/>
        <v>2.4068322981366457</v>
      </c>
    </row>
    <row r="19" spans="1:9" ht="12.75">
      <c r="A19" s="9" t="s">
        <v>18</v>
      </c>
      <c r="B19" s="12">
        <f t="shared" si="5"/>
        <v>-0.30303030303030304</v>
      </c>
      <c r="C19" s="12">
        <f t="shared" si="5"/>
        <v>-3.287671232876712</v>
      </c>
      <c r="D19" s="12">
        <f t="shared" si="5"/>
        <v>0.2777777777777778</v>
      </c>
      <c r="E19" s="12">
        <f t="shared" si="6"/>
        <v>-11.25</v>
      </c>
      <c r="F19" s="12">
        <f t="shared" si="6"/>
        <v>-1.4814814814814814</v>
      </c>
      <c r="G19" s="12">
        <f t="shared" si="6"/>
        <v>3.225806451612903</v>
      </c>
      <c r="H19" s="12">
        <f t="shared" si="6"/>
        <v>1.846153846153846</v>
      </c>
      <c r="I19" s="12">
        <f t="shared" si="6"/>
        <v>1.3736263736263736</v>
      </c>
    </row>
    <row r="20" spans="1:9" ht="12.75">
      <c r="A20" s="9" t="s">
        <v>10</v>
      </c>
      <c r="B20" s="12"/>
      <c r="C20" s="12"/>
      <c r="D20" s="12"/>
      <c r="E20" s="12"/>
      <c r="F20" s="12"/>
      <c r="G20" s="12"/>
      <c r="H20" s="12"/>
      <c r="I20" s="12">
        <f>I14/I8*100</f>
        <v>-563.6363636363636</v>
      </c>
    </row>
    <row r="21" spans="1:9" ht="12.75">
      <c r="A21" s="8" t="s">
        <v>14</v>
      </c>
      <c r="B21" s="13">
        <v>17.3</v>
      </c>
      <c r="C21" s="13">
        <v>21.3</v>
      </c>
      <c r="D21" s="13">
        <v>19</v>
      </c>
      <c r="E21" s="8">
        <v>6.6</v>
      </c>
      <c r="F21" s="8">
        <v>7.4</v>
      </c>
      <c r="G21" s="8">
        <v>17.4</v>
      </c>
      <c r="H21" s="8">
        <v>14.1</v>
      </c>
      <c r="I21" s="8">
        <v>11.7</v>
      </c>
    </row>
    <row r="22" spans="1:9" ht="12.75">
      <c r="A22" s="1" t="s">
        <v>1</v>
      </c>
      <c r="B22" s="5">
        <f>B21/B3*100</f>
        <v>3.7822474857892434</v>
      </c>
      <c r="C22" s="5">
        <f>C21/C3*100</f>
        <v>4.77792732166891</v>
      </c>
      <c r="D22" s="5">
        <f>D21/D3*100</f>
        <v>3.9345620211223857</v>
      </c>
      <c r="E22" s="5">
        <f>E21/E3*100</f>
        <v>1.3856812933025404</v>
      </c>
      <c r="F22" s="5">
        <f>F21/F3*100</f>
        <v>1.536544850498339</v>
      </c>
      <c r="G22" s="5">
        <f>G21/G3*100</f>
        <v>3.653159773252152</v>
      </c>
      <c r="H22" s="5">
        <f>H21/H3*100</f>
        <v>3.5615054306643095</v>
      </c>
      <c r="I22" s="5">
        <f>I21/I3*100</f>
        <v>3.551912568306011</v>
      </c>
    </row>
    <row r="23" spans="1:9" ht="12.75">
      <c r="A23" s="8" t="s">
        <v>15</v>
      </c>
      <c r="B23" s="8">
        <v>15.9</v>
      </c>
      <c r="C23" s="8">
        <v>19.8</v>
      </c>
      <c r="D23" s="8">
        <v>18.4</v>
      </c>
      <c r="E23" s="8">
        <v>8.6</v>
      </c>
      <c r="F23" s="8">
        <v>10.8</v>
      </c>
      <c r="G23" s="8">
        <v>13.3</v>
      </c>
      <c r="H23" s="8">
        <v>10.4</v>
      </c>
      <c r="I23" s="8">
        <v>8.6</v>
      </c>
    </row>
    <row r="24" spans="1:9" ht="12.75">
      <c r="A24" s="1" t="s">
        <v>1</v>
      </c>
      <c r="B24" s="5">
        <f>B23/B3*100</f>
        <v>3.4761696545693046</v>
      </c>
      <c r="C24" s="5">
        <f>C23/C3*100</f>
        <v>4.441453566621804</v>
      </c>
      <c r="D24" s="5">
        <f>D23/D3*100</f>
        <v>3.8103126941395726</v>
      </c>
      <c r="E24" s="5">
        <f>E23/E3*100</f>
        <v>1.8055847155154312</v>
      </c>
      <c r="F24" s="5">
        <f>F23/F3*100</f>
        <v>2.242524916943522</v>
      </c>
      <c r="G24" s="5">
        <f>G23/G3*100</f>
        <v>2.7923577577157257</v>
      </c>
      <c r="H24" s="5">
        <f>H23/H3*100</f>
        <v>2.626925991411973</v>
      </c>
      <c r="I24" s="5">
        <f>I23/I3*100</f>
        <v>2.610807528840316</v>
      </c>
    </row>
    <row r="25" spans="1:9" ht="12.75">
      <c r="A25" s="8" t="s">
        <v>16</v>
      </c>
      <c r="B25" s="8">
        <f aca="true" t="shared" si="7" ref="B25:G25">SUM(B26:B30)</f>
        <v>895</v>
      </c>
      <c r="C25" s="8">
        <f t="shared" si="7"/>
        <v>857</v>
      </c>
      <c r="D25" s="8">
        <f t="shared" si="7"/>
        <v>879</v>
      </c>
      <c r="E25" s="8">
        <f t="shared" si="7"/>
        <v>869</v>
      </c>
      <c r="F25" s="8">
        <f t="shared" si="7"/>
        <v>871</v>
      </c>
      <c r="G25" s="8">
        <f t="shared" si="7"/>
        <v>814</v>
      </c>
      <c r="H25" s="8">
        <v>712</v>
      </c>
      <c r="I25" s="8">
        <v>717</v>
      </c>
    </row>
    <row r="26" spans="1:9" ht="12.75">
      <c r="A26" s="9" t="s">
        <v>7</v>
      </c>
      <c r="B26" s="9">
        <v>226</v>
      </c>
      <c r="C26" s="9">
        <v>223</v>
      </c>
      <c r="D26" s="9">
        <v>226</v>
      </c>
      <c r="E26" s="9">
        <v>210</v>
      </c>
      <c r="F26" s="9">
        <v>219</v>
      </c>
      <c r="G26" s="9">
        <v>211</v>
      </c>
      <c r="H26" s="9">
        <v>183</v>
      </c>
      <c r="I26" s="9">
        <v>194</v>
      </c>
    </row>
    <row r="27" spans="1:9" ht="12.75">
      <c r="A27" s="9" t="s">
        <v>8</v>
      </c>
      <c r="B27" s="9">
        <v>322</v>
      </c>
      <c r="C27" s="9">
        <v>299</v>
      </c>
      <c r="D27" s="9">
        <v>297</v>
      </c>
      <c r="E27" s="9">
        <v>300</v>
      </c>
      <c r="F27" s="9">
        <v>281</v>
      </c>
      <c r="G27" s="9">
        <v>275</v>
      </c>
      <c r="H27" s="9">
        <v>226</v>
      </c>
      <c r="I27" s="9">
        <v>218</v>
      </c>
    </row>
    <row r="28" spans="1:9" ht="12.75">
      <c r="A28" s="9" t="s">
        <v>9</v>
      </c>
      <c r="B28" s="9">
        <v>280</v>
      </c>
      <c r="C28" s="9">
        <v>265</v>
      </c>
      <c r="D28" s="9">
        <v>258</v>
      </c>
      <c r="E28" s="9">
        <v>249</v>
      </c>
      <c r="F28" s="9">
        <v>265</v>
      </c>
      <c r="G28" s="9">
        <v>230</v>
      </c>
      <c r="H28" s="9">
        <v>199</v>
      </c>
      <c r="I28" s="9">
        <v>193</v>
      </c>
    </row>
    <row r="29" spans="1:9" ht="12.75">
      <c r="A29" s="9" t="s">
        <v>18</v>
      </c>
      <c r="B29" s="9">
        <v>42</v>
      </c>
      <c r="C29" s="9">
        <v>46</v>
      </c>
      <c r="D29" s="9">
        <v>69</v>
      </c>
      <c r="E29" s="9">
        <v>80</v>
      </c>
      <c r="F29" s="9">
        <v>94</v>
      </c>
      <c r="G29" s="9">
        <v>85</v>
      </c>
      <c r="H29" s="9">
        <v>91</v>
      </c>
      <c r="I29" s="9">
        <v>90</v>
      </c>
    </row>
    <row r="30" spans="1:9" ht="12.75">
      <c r="A30" s="9" t="s">
        <v>10</v>
      </c>
      <c r="B30" s="9">
        <v>25</v>
      </c>
      <c r="C30" s="9">
        <v>24</v>
      </c>
      <c r="D30" s="9">
        <v>29</v>
      </c>
      <c r="E30" s="9">
        <v>30</v>
      </c>
      <c r="F30" s="9">
        <v>12</v>
      </c>
      <c r="G30" s="9">
        <v>13</v>
      </c>
      <c r="H30" s="9">
        <v>13</v>
      </c>
      <c r="I30" s="9">
        <v>22</v>
      </c>
    </row>
    <row r="31" spans="1:9" ht="12.75">
      <c r="A31" s="3" t="s">
        <v>2</v>
      </c>
      <c r="B31" s="4">
        <v>14.6</v>
      </c>
      <c r="C31" s="4">
        <v>19.1</v>
      </c>
      <c r="D31" s="4">
        <v>17.8</v>
      </c>
      <c r="E31" s="4">
        <v>8.9</v>
      </c>
      <c r="F31" s="4">
        <v>11.8</v>
      </c>
      <c r="G31" s="4">
        <v>16.4</v>
      </c>
      <c r="H31" s="4">
        <v>15.2</v>
      </c>
      <c r="I31" s="4">
        <v>13</v>
      </c>
    </row>
    <row r="32" spans="1:9" ht="12.75">
      <c r="A32" s="3" t="s">
        <v>3</v>
      </c>
      <c r="B32" s="3">
        <v>8.7</v>
      </c>
      <c r="C32" s="3">
        <v>11.2</v>
      </c>
      <c r="D32" s="3">
        <v>9.9</v>
      </c>
      <c r="E32" s="3">
        <v>4.6</v>
      </c>
      <c r="F32" s="3">
        <v>5.4</v>
      </c>
      <c r="G32" s="3">
        <v>12.5</v>
      </c>
      <c r="H32" s="3">
        <v>12.7</v>
      </c>
      <c r="I32" s="3">
        <v>11.1</v>
      </c>
    </row>
    <row r="33" spans="1:9" ht="12.75">
      <c r="A33" s="3" t="s">
        <v>4</v>
      </c>
      <c r="B33" s="3">
        <v>37.4</v>
      </c>
      <c r="C33" s="3">
        <v>33.8</v>
      </c>
      <c r="D33" s="3">
        <v>35.2</v>
      </c>
      <c r="E33" s="3">
        <v>34.4</v>
      </c>
      <c r="F33" s="3">
        <v>29.2</v>
      </c>
      <c r="G33" s="3">
        <v>35.2</v>
      </c>
      <c r="H33" s="3">
        <v>33.2</v>
      </c>
      <c r="I33" s="3">
        <v>34.6</v>
      </c>
    </row>
    <row r="34" spans="1:9" ht="12.75">
      <c r="A34" s="3" t="s">
        <v>5</v>
      </c>
      <c r="B34" s="4">
        <v>89.8</v>
      </c>
      <c r="C34" s="4">
        <v>101.4</v>
      </c>
      <c r="D34" s="4">
        <v>101</v>
      </c>
      <c r="E34" s="3">
        <v>98.2</v>
      </c>
      <c r="F34" s="3">
        <v>131.6</v>
      </c>
      <c r="G34" s="3">
        <v>94.1</v>
      </c>
      <c r="H34" s="3">
        <v>101.5</v>
      </c>
      <c r="I34" s="3">
        <v>87.9</v>
      </c>
    </row>
    <row r="35" spans="1:9" ht="12.75">
      <c r="A35" s="8" t="s">
        <v>17</v>
      </c>
      <c r="B35" s="8">
        <v>6.9</v>
      </c>
      <c r="C35" s="8">
        <v>15.1</v>
      </c>
      <c r="D35" s="8">
        <v>18.7</v>
      </c>
      <c r="E35" s="8">
        <v>4.9</v>
      </c>
      <c r="F35" s="8">
        <v>30.5</v>
      </c>
      <c r="G35" s="8">
        <v>42.7</v>
      </c>
      <c r="H35" s="8">
        <v>13.2</v>
      </c>
      <c r="I35" s="8">
        <v>7.4</v>
      </c>
    </row>
    <row r="36" spans="1:9" ht="12.75">
      <c r="A36" s="1" t="s">
        <v>1</v>
      </c>
      <c r="B36" s="5">
        <f aca="true" t="shared" si="8" ref="B36:I36">+B35/B3*100</f>
        <v>1.5085264538696983</v>
      </c>
      <c r="C36" s="5">
        <f t="shared" si="8"/>
        <v>3.38716913414087</v>
      </c>
      <c r="D36" s="5">
        <f t="shared" si="8"/>
        <v>3.872437357630979</v>
      </c>
      <c r="E36" s="5">
        <f t="shared" si="8"/>
        <v>1.028763384421583</v>
      </c>
      <c r="F36" s="5">
        <f t="shared" si="8"/>
        <v>6.333056478405316</v>
      </c>
      <c r="G36" s="5">
        <f t="shared" si="8"/>
        <v>8.964938064245224</v>
      </c>
      <c r="H36" s="5">
        <f t="shared" si="8"/>
        <v>3.334175296792119</v>
      </c>
      <c r="I36" s="5">
        <f t="shared" si="8"/>
        <v>2.2465088038858534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1" r:id="rId1"/>
  <ignoredErrors>
    <ignoredError sqref="B17:I17" formula="1"/>
    <ignoredError sqref="G3 B25:G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Aspo Oyj</dc:creator>
  <cp:keywords/>
  <dc:description/>
  <cp:lastModifiedBy>Merja Lehikoinen</cp:lastModifiedBy>
  <cp:lastPrinted>2013-03-14T10:25:52Z</cp:lastPrinted>
  <dcterms:created xsi:type="dcterms:W3CDTF">2004-11-30T10:44:07Z</dcterms:created>
  <dcterms:modified xsi:type="dcterms:W3CDTF">2017-02-22T12:59:31Z</dcterms:modified>
  <cp:category/>
  <cp:version/>
  <cp:contentType/>
  <cp:contentStatus/>
</cp:coreProperties>
</file>