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https://tdch1017589.sharepoint.com/sites/Marketing2/Shared Documents/General/300_Inbound marketing/Existing resources &amp; content/Den nye ferielov/"/>
    </mc:Choice>
  </mc:AlternateContent>
  <xr:revisionPtr revIDLastSave="6" documentId="8_{6D81F4CB-60E2-45ED-934A-40A25C37EEBD}" xr6:coauthVersionLast="44" xr6:coauthVersionMax="44" xr10:uidLastSave="{8808D7D9-2B5C-6A44-8512-238789B0BD0A}"/>
  <bookViews>
    <workbookView xWindow="0" yWindow="460" windowWidth="38400" windowHeight="21140" xr2:uid="{7FFC77DF-B669-4687-901B-1795B5AE16E7}"/>
  </bookViews>
  <sheets>
    <sheet name="Ferieplanlægger" sheetId="2" r:id="rId1"/>
    <sheet name="Ferieplanlægger med 6. ferieug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4" l="1"/>
  <c r="H12" i="4" l="1"/>
  <c r="I12" i="4" s="1"/>
  <c r="J10" i="4" s="1"/>
  <c r="J12" i="4" s="1"/>
  <c r="K12" i="4" s="1"/>
  <c r="H25" i="4" s="1"/>
  <c r="H6" i="4"/>
  <c r="I6" i="4" s="1"/>
  <c r="J4" i="4" s="1"/>
  <c r="J6" i="4" s="1"/>
  <c r="K6" i="4" s="1"/>
  <c r="H16" i="4" s="1"/>
  <c r="H6" i="2"/>
  <c r="I6" i="2" s="1"/>
  <c r="J4" i="2" s="1"/>
  <c r="I12" i="2"/>
  <c r="H67" i="4" l="1"/>
  <c r="M66" i="4"/>
  <c r="N66" i="4" s="1"/>
  <c r="H58" i="4"/>
  <c r="M57" i="4"/>
  <c r="N57" i="4" s="1"/>
  <c r="H48" i="4"/>
  <c r="M47" i="4"/>
  <c r="H39" i="4"/>
  <c r="L38" i="4"/>
  <c r="H29" i="4"/>
  <c r="I29" i="4" s="1"/>
  <c r="H28" i="4"/>
  <c r="I24" i="4"/>
  <c r="J24" i="4" s="1"/>
  <c r="K24" i="4" s="1"/>
  <c r="L24" i="4" s="1"/>
  <c r="M24" i="4" s="1"/>
  <c r="N24" i="4" s="1"/>
  <c r="O24" i="4" s="1"/>
  <c r="P24" i="4" s="1"/>
  <c r="Q24" i="4" s="1"/>
  <c r="R24" i="4" s="1"/>
  <c r="S24" i="4" s="1"/>
  <c r="H43" i="4" s="1"/>
  <c r="I43" i="4" s="1"/>
  <c r="J43" i="4" s="1"/>
  <c r="K43" i="4" s="1"/>
  <c r="L43" i="4" s="1"/>
  <c r="M43" i="4" s="1"/>
  <c r="N43" i="4" s="1"/>
  <c r="O43" i="4" s="1"/>
  <c r="P43" i="4" s="1"/>
  <c r="Q43" i="4" s="1"/>
  <c r="R43" i="4" s="1"/>
  <c r="S43" i="4" s="1"/>
  <c r="H62" i="4" s="1"/>
  <c r="I62" i="4" s="1"/>
  <c r="J62" i="4" s="1"/>
  <c r="K62" i="4" s="1"/>
  <c r="L62" i="4" s="1"/>
  <c r="M62" i="4" s="1"/>
  <c r="N62" i="4" s="1"/>
  <c r="O62" i="4" s="1"/>
  <c r="P62" i="4" s="1"/>
  <c r="Q62" i="4" s="1"/>
  <c r="R62" i="4" s="1"/>
  <c r="S62" i="4" s="1"/>
  <c r="H20" i="4"/>
  <c r="I20" i="4" s="1"/>
  <c r="H19" i="4"/>
  <c r="I15" i="4"/>
  <c r="J15" i="4" s="1"/>
  <c r="K15" i="4" s="1"/>
  <c r="L15" i="4" s="1"/>
  <c r="M15" i="4" s="1"/>
  <c r="N15" i="4" s="1"/>
  <c r="O15" i="4" s="1"/>
  <c r="P15" i="4" s="1"/>
  <c r="Q15" i="4" s="1"/>
  <c r="R15" i="4" s="1"/>
  <c r="S15" i="4" s="1"/>
  <c r="H34" i="4" s="1"/>
  <c r="I34" i="4" s="1"/>
  <c r="J34" i="4" s="1"/>
  <c r="K34" i="4" s="1"/>
  <c r="L34" i="4" s="1"/>
  <c r="M34" i="4" s="1"/>
  <c r="N34" i="4" s="1"/>
  <c r="O34" i="4" s="1"/>
  <c r="P34" i="4" s="1"/>
  <c r="Q34" i="4" s="1"/>
  <c r="R34" i="4" s="1"/>
  <c r="S34" i="4" s="1"/>
  <c r="H53" i="4" s="1"/>
  <c r="J12" i="2"/>
  <c r="K12" i="2" s="1"/>
  <c r="L12" i="2" s="1"/>
  <c r="M12" i="2" s="1"/>
  <c r="N12" i="2" s="1"/>
  <c r="O12" i="2" s="1"/>
  <c r="P12" i="2" s="1"/>
  <c r="Q12" i="2" s="1"/>
  <c r="R12" i="2" s="1"/>
  <c r="S12" i="2" s="1"/>
  <c r="H21" i="2" s="1"/>
  <c r="H17" i="2"/>
  <c r="I17" i="2" s="1"/>
  <c r="J17" i="2" s="1"/>
  <c r="K17" i="2" s="1"/>
  <c r="L17" i="2" s="1"/>
  <c r="M17" i="2" s="1"/>
  <c r="N17" i="2" s="1"/>
  <c r="O17" i="2" s="1"/>
  <c r="P17" i="2" s="1"/>
  <c r="Q17" i="2" s="1"/>
  <c r="R17" i="2" s="1"/>
  <c r="S17" i="2" s="1"/>
  <c r="L25" i="2"/>
  <c r="M25" i="2" s="1"/>
  <c r="N25" i="2" s="1"/>
  <c r="H26" i="2"/>
  <c r="J29" i="4" l="1"/>
  <c r="K29" i="4" s="1"/>
  <c r="L29" i="4" s="1"/>
  <c r="M29" i="4" s="1"/>
  <c r="N29" i="4" s="1"/>
  <c r="O29" i="4" s="1"/>
  <c r="P29" i="4" s="1"/>
  <c r="Q29" i="4" s="1"/>
  <c r="R29" i="4" s="1"/>
  <c r="S29" i="4" s="1"/>
  <c r="T29" i="4" s="1"/>
  <c r="J20" i="4"/>
  <c r="K20" i="4" s="1"/>
  <c r="L20" i="4" s="1"/>
  <c r="M20" i="4" s="1"/>
  <c r="N20" i="4" s="1"/>
  <c r="O20" i="4" s="1"/>
  <c r="P20" i="4" s="1"/>
  <c r="Q20" i="4" s="1"/>
  <c r="R20" i="4" s="1"/>
  <c r="S20" i="4" s="1"/>
  <c r="T20" i="4" s="1"/>
  <c r="I39" i="4"/>
  <c r="J39" i="4" s="1"/>
  <c r="K39" i="4" s="1"/>
  <c r="L39" i="4" s="1"/>
  <c r="M39" i="4" s="1"/>
  <c r="N39" i="4" s="1"/>
  <c r="O39" i="4" s="1"/>
  <c r="P39" i="4" s="1"/>
  <c r="Q39" i="4" s="1"/>
  <c r="R39" i="4" s="1"/>
  <c r="S39" i="4" s="1"/>
  <c r="T39" i="4" s="1"/>
  <c r="I58" i="4"/>
  <c r="I53" i="4"/>
  <c r="J53" i="4" s="1"/>
  <c r="K53" i="4" s="1"/>
  <c r="L53" i="4" s="1"/>
  <c r="M53" i="4" s="1"/>
  <c r="N53" i="4" s="1"/>
  <c r="O53" i="4" s="1"/>
  <c r="P53" i="4" s="1"/>
  <c r="Q53" i="4" s="1"/>
  <c r="R53" i="4" s="1"/>
  <c r="S53" i="4" s="1"/>
  <c r="H21" i="4"/>
  <c r="I19" i="4"/>
  <c r="I48" i="4"/>
  <c r="J48" i="4" s="1"/>
  <c r="K48" i="4" s="1"/>
  <c r="L48" i="4" s="1"/>
  <c r="H30" i="4"/>
  <c r="I28" i="4"/>
  <c r="O66" i="4"/>
  <c r="I67" i="4"/>
  <c r="J67" i="4" s="1"/>
  <c r="K67" i="4" s="1"/>
  <c r="L67" i="4" s="1"/>
  <c r="N47" i="4"/>
  <c r="M38" i="4"/>
  <c r="O57" i="4"/>
  <c r="O25" i="2"/>
  <c r="I21" i="2"/>
  <c r="J21" i="2" s="1"/>
  <c r="K21" i="2" s="1"/>
  <c r="L21" i="2" s="1"/>
  <c r="M21" i="2" s="1"/>
  <c r="N21" i="2" s="1"/>
  <c r="O21" i="2" s="1"/>
  <c r="P21" i="2" s="1"/>
  <c r="Q21" i="2" s="1"/>
  <c r="R21" i="2" s="1"/>
  <c r="S21" i="2" s="1"/>
  <c r="H30" i="2" s="1"/>
  <c r="I30" i="2" s="1"/>
  <c r="J30" i="2" s="1"/>
  <c r="K30" i="2" s="1"/>
  <c r="L30" i="2" s="1"/>
  <c r="M30" i="2" s="1"/>
  <c r="N30" i="2" s="1"/>
  <c r="O30" i="2" s="1"/>
  <c r="P30" i="2" s="1"/>
  <c r="Q30" i="2" s="1"/>
  <c r="R30" i="2" s="1"/>
  <c r="S30" i="2" s="1"/>
  <c r="I26" i="2"/>
  <c r="J26" i="2" s="1"/>
  <c r="K26" i="2" s="1"/>
  <c r="L26" i="2" s="1"/>
  <c r="L34" i="2"/>
  <c r="L40" i="4" l="1"/>
  <c r="J58" i="4"/>
  <c r="K58" i="4" s="1"/>
  <c r="L58" i="4" s="1"/>
  <c r="I21" i="4"/>
  <c r="J19" i="4"/>
  <c r="P66" i="4"/>
  <c r="L59" i="4"/>
  <c r="M58" i="4"/>
  <c r="P57" i="4"/>
  <c r="I30" i="4"/>
  <c r="J28" i="4"/>
  <c r="M40" i="4"/>
  <c r="N38" i="4"/>
  <c r="L68" i="4"/>
  <c r="M67" i="4"/>
  <c r="O47" i="4"/>
  <c r="M48" i="4"/>
  <c r="L49" i="4"/>
  <c r="L27" i="2"/>
  <c r="M26" i="2"/>
  <c r="P25" i="2"/>
  <c r="T17" i="2"/>
  <c r="N58" i="4" l="1"/>
  <c r="M59" i="4"/>
  <c r="Q66" i="4"/>
  <c r="Q57" i="4"/>
  <c r="J21" i="4"/>
  <c r="P47" i="4"/>
  <c r="N67" i="4"/>
  <c r="M68" i="4"/>
  <c r="O38" i="4"/>
  <c r="N40" i="4"/>
  <c r="K28" i="4"/>
  <c r="J30" i="4"/>
  <c r="N48" i="4"/>
  <c r="M49" i="4"/>
  <c r="Q25" i="2"/>
  <c r="M27" i="2"/>
  <c r="N26" i="2"/>
  <c r="J6" i="2"/>
  <c r="K6" i="2" s="1"/>
  <c r="H13" i="2" s="1"/>
  <c r="R66" i="4" l="1"/>
  <c r="K30" i="4"/>
  <c r="L28" i="4"/>
  <c r="R57" i="4"/>
  <c r="O67" i="4"/>
  <c r="N68" i="4"/>
  <c r="K21" i="4"/>
  <c r="L19" i="4"/>
  <c r="P38" i="4"/>
  <c r="O40" i="4"/>
  <c r="Q47" i="4"/>
  <c r="O48" i="4"/>
  <c r="N49" i="4"/>
  <c r="O58" i="4"/>
  <c r="N59" i="4"/>
  <c r="O26" i="2"/>
  <c r="N27" i="2"/>
  <c r="R25" i="2"/>
  <c r="P67" i="4" l="1"/>
  <c r="O68" i="4"/>
  <c r="P48" i="4"/>
  <c r="O49" i="4"/>
  <c r="R47" i="4"/>
  <c r="M28" i="4"/>
  <c r="L30" i="4"/>
  <c r="P58" i="4"/>
  <c r="O59" i="4"/>
  <c r="P40" i="4"/>
  <c r="Q38" i="4"/>
  <c r="S57" i="4"/>
  <c r="L21" i="4"/>
  <c r="M19" i="4"/>
  <c r="S66" i="4"/>
  <c r="P26" i="2"/>
  <c r="O27" i="2"/>
  <c r="S25" i="2"/>
  <c r="H16" i="2"/>
  <c r="N19" i="4" l="1"/>
  <c r="M21" i="4"/>
  <c r="M30" i="4"/>
  <c r="N28" i="4"/>
  <c r="Q48" i="4"/>
  <c r="P49" i="4"/>
  <c r="T57" i="4"/>
  <c r="Q40" i="4"/>
  <c r="R38" i="4"/>
  <c r="S47" i="4"/>
  <c r="T66" i="4"/>
  <c r="Q58" i="4"/>
  <c r="P59" i="4"/>
  <c r="Q67" i="4"/>
  <c r="P68" i="4"/>
  <c r="H18" i="2"/>
  <c r="I16" i="2"/>
  <c r="Q26" i="2"/>
  <c r="P27" i="2"/>
  <c r="M34" i="2"/>
  <c r="R58" i="4" l="1"/>
  <c r="Q59" i="4"/>
  <c r="N30" i="4"/>
  <c r="O28" i="4"/>
  <c r="R48" i="4"/>
  <c r="Q49" i="4"/>
  <c r="R40" i="4"/>
  <c r="S38" i="4"/>
  <c r="T47" i="4"/>
  <c r="R67" i="4"/>
  <c r="Q68" i="4"/>
  <c r="N21" i="4"/>
  <c r="O19" i="4"/>
  <c r="I18" i="2"/>
  <c r="J16" i="2"/>
  <c r="R26" i="2"/>
  <c r="Q27" i="2"/>
  <c r="N34" i="2"/>
  <c r="S48" i="4" l="1"/>
  <c r="R49" i="4"/>
  <c r="T38" i="4"/>
  <c r="S40" i="4"/>
  <c r="S67" i="4"/>
  <c r="R68" i="4"/>
  <c r="P19" i="4"/>
  <c r="O21" i="4"/>
  <c r="O30" i="4"/>
  <c r="P28" i="4"/>
  <c r="S58" i="4"/>
  <c r="R59" i="4"/>
  <c r="J18" i="2"/>
  <c r="K16" i="2"/>
  <c r="S26" i="2"/>
  <c r="R27" i="2"/>
  <c r="O34" i="2"/>
  <c r="T67" i="4" l="1"/>
  <c r="T68" i="4" s="1"/>
  <c r="S68" i="4"/>
  <c r="T58" i="4"/>
  <c r="T59" i="4" s="1"/>
  <c r="S59" i="4"/>
  <c r="P30" i="4"/>
  <c r="Q28" i="4"/>
  <c r="H54" i="4"/>
  <c r="H57" i="4" s="1"/>
  <c r="T40" i="4"/>
  <c r="P21" i="4"/>
  <c r="Q19" i="4"/>
  <c r="T48" i="4"/>
  <c r="S49" i="4"/>
  <c r="L16" i="2"/>
  <c r="K18" i="2"/>
  <c r="T26" i="2"/>
  <c r="S27" i="2"/>
  <c r="P34" i="2"/>
  <c r="H59" i="4" l="1"/>
  <c r="I57" i="4"/>
  <c r="H63" i="4"/>
  <c r="H66" i="4" s="1"/>
  <c r="T49" i="4"/>
  <c r="Q21" i="4"/>
  <c r="R19" i="4"/>
  <c r="Q30" i="4"/>
  <c r="R28" i="4"/>
  <c r="L18" i="2"/>
  <c r="M16" i="2"/>
  <c r="Q34" i="2"/>
  <c r="S28" i="4" l="1"/>
  <c r="R30" i="4"/>
  <c r="H68" i="4"/>
  <c r="I66" i="4"/>
  <c r="R21" i="4"/>
  <c r="S19" i="4"/>
  <c r="I59" i="4"/>
  <c r="J57" i="4"/>
  <c r="N16" i="2"/>
  <c r="M18" i="2"/>
  <c r="H35" i="2"/>
  <c r="R34" i="2"/>
  <c r="I68" i="4" l="1"/>
  <c r="J66" i="4"/>
  <c r="J59" i="4"/>
  <c r="K57" i="4"/>
  <c r="K59" i="4" s="1"/>
  <c r="S21" i="4"/>
  <c r="T19" i="4"/>
  <c r="T28" i="4"/>
  <c r="S30" i="4"/>
  <c r="N18" i="2"/>
  <c r="O16" i="2"/>
  <c r="I35" i="2"/>
  <c r="J35" i="2" s="1"/>
  <c r="K35" i="2" s="1"/>
  <c r="L35" i="2" s="1"/>
  <c r="S34" i="2"/>
  <c r="T25" i="2"/>
  <c r="H31" i="2" s="1"/>
  <c r="H44" i="4" l="1"/>
  <c r="H47" i="4" s="1"/>
  <c r="T30" i="4"/>
  <c r="H35" i="4"/>
  <c r="H38" i="4" s="1"/>
  <c r="T21" i="4"/>
  <c r="J68" i="4"/>
  <c r="K66" i="4"/>
  <c r="K68" i="4" s="1"/>
  <c r="P16" i="2"/>
  <c r="O18" i="2"/>
  <c r="M35" i="2"/>
  <c r="L36" i="2"/>
  <c r="T27" i="2"/>
  <c r="H34" i="2"/>
  <c r="T34" i="2"/>
  <c r="H40" i="4" l="1"/>
  <c r="I38" i="4"/>
  <c r="H49" i="4"/>
  <c r="I47" i="4"/>
  <c r="Q16" i="2"/>
  <c r="P18" i="2"/>
  <c r="N35" i="2"/>
  <c r="M36" i="2"/>
  <c r="H36" i="2"/>
  <c r="I34" i="2"/>
  <c r="I40" i="4" l="1"/>
  <c r="J38" i="4"/>
  <c r="I49" i="4"/>
  <c r="J47" i="4"/>
  <c r="Q18" i="2"/>
  <c r="R16" i="2"/>
  <c r="O35" i="2"/>
  <c r="N36" i="2"/>
  <c r="I36" i="2"/>
  <c r="J34" i="2"/>
  <c r="J49" i="4" l="1"/>
  <c r="K47" i="4"/>
  <c r="K49" i="4" s="1"/>
  <c r="J40" i="4"/>
  <c r="K38" i="4"/>
  <c r="K40" i="4" s="1"/>
  <c r="R18" i="2"/>
  <c r="S16" i="2"/>
  <c r="S18" i="2" s="1"/>
  <c r="P35" i="2"/>
  <c r="O36" i="2"/>
  <c r="J36" i="2"/>
  <c r="K34" i="2"/>
  <c r="K36" i="2" s="1"/>
  <c r="Q35" i="2" l="1"/>
  <c r="P36" i="2"/>
  <c r="T16" i="2"/>
  <c r="H22" i="2" s="1"/>
  <c r="H25" i="2" s="1"/>
  <c r="H27" i="2" l="1"/>
  <c r="I25" i="2"/>
  <c r="R35" i="2"/>
  <c r="Q36" i="2"/>
  <c r="T18" i="2"/>
  <c r="I27" i="2" l="1"/>
  <c r="J25" i="2"/>
  <c r="S35" i="2"/>
  <c r="R36" i="2"/>
  <c r="K25" i="2" l="1"/>
  <c r="K27" i="2" s="1"/>
  <c r="J27" i="2"/>
  <c r="T35" i="2"/>
  <c r="T36" i="2" s="1"/>
  <c r="S36" i="2"/>
</calcChain>
</file>

<file path=xl/sharedStrings.xml><?xml version="1.0" encoding="utf-8"?>
<sst xmlns="http://schemas.openxmlformats.org/spreadsheetml/2006/main" count="101" uniqueCount="26">
  <si>
    <t>Startsaldo</t>
  </si>
  <si>
    <t>Frem til 1/5-2020</t>
  </si>
  <si>
    <t>Tilskrivning 1/5-2020</t>
  </si>
  <si>
    <t>Frem til 31/8-2020</t>
  </si>
  <si>
    <t>Tilskrivning</t>
  </si>
  <si>
    <t>Overført</t>
  </si>
  <si>
    <t>Afholdt overført ferie</t>
  </si>
  <si>
    <t>Afholdt ferie i året</t>
  </si>
  <si>
    <t>Optjenes per måned</t>
  </si>
  <si>
    <t>Overført fra sidste år</t>
  </si>
  <si>
    <t>Afholdt indeværende</t>
  </si>
  <si>
    <t>Saldo overført</t>
  </si>
  <si>
    <t>Saldo indeværende</t>
  </si>
  <si>
    <t>Ferie saldo</t>
  </si>
  <si>
    <t>6. ferieuge saldo</t>
  </si>
  <si>
    <t>6. ferieuge 2020</t>
  </si>
  <si>
    <t>6. ferieuge 2021</t>
  </si>
  <si>
    <t>6. ferieuge 2022</t>
  </si>
  <si>
    <t>(1) Overgangsordning</t>
  </si>
  <si>
    <t>(2) Ferie 2020</t>
  </si>
  <si>
    <t>(3) Ferie 2021</t>
  </si>
  <si>
    <t>(4) Ferie 2022</t>
  </si>
  <si>
    <t>Feriedage til rådighed</t>
  </si>
  <si>
    <t xml:space="preserve">6. ferieuge </t>
  </si>
  <si>
    <t xml:space="preserve">  Din ferieplanlægger til den nye ferielov - spar op til sommerferien!</t>
  </si>
  <si>
    <r>
      <t xml:space="preserve">  Din ferieplanlægger til den nye ferielov -  spar op til sommerferien! </t>
    </r>
    <r>
      <rPr>
        <i/>
        <sz val="22"/>
        <color theme="1"/>
        <rFont val="Calibri"/>
        <family val="2"/>
        <scheme val="minor"/>
      </rPr>
      <t>(inkl. 6. ferieuge)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</si>
</sst>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sz val="12"/>
      <color theme="1"/>
      <name val="Calibri"/>
      <family val="2"/>
      <scheme val="minor"/>
    </font>
    <font>
      <sz val="2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i/>
      <sz val="22"/>
      <color theme="1"/>
      <name val="Calibri"/>
      <family val="2"/>
      <scheme val="minor"/>
    </font>
  </fonts>
  <fills count="10">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1" fillId="2" borderId="0" applyNumberFormat="0" applyBorder="0" applyAlignment="0" applyProtection="0"/>
  </cellStyleXfs>
  <cellXfs count="83">
    <xf numFmtId="0" fontId="0" fillId="0" borderId="0" xfId="0"/>
    <xf numFmtId="0" fontId="1" fillId="2" borderId="1" xfId="1" applyBorder="1"/>
    <xf numFmtId="0" fontId="0" fillId="3" borderId="15" xfId="0" applyFill="1" applyBorder="1"/>
    <xf numFmtId="0" fontId="0" fillId="3" borderId="16" xfId="0" applyFill="1" applyBorder="1"/>
    <xf numFmtId="0" fontId="0" fillId="3" borderId="6" xfId="0" applyFill="1" applyBorder="1"/>
    <xf numFmtId="0" fontId="0" fillId="3" borderId="1" xfId="0" applyFill="1" applyBorder="1"/>
    <xf numFmtId="0" fontId="0" fillId="3" borderId="5" xfId="0" applyFill="1" applyBorder="1"/>
    <xf numFmtId="0" fontId="0" fillId="3" borderId="8" xfId="0" applyFill="1" applyBorder="1"/>
    <xf numFmtId="0" fontId="0" fillId="3" borderId="14" xfId="0" applyFill="1" applyBorder="1"/>
    <xf numFmtId="0" fontId="0" fillId="3" borderId="20" xfId="0" applyFill="1" applyBorder="1"/>
    <xf numFmtId="0" fontId="0" fillId="3" borderId="9" xfId="0" applyFill="1" applyBorder="1"/>
    <xf numFmtId="0" fontId="0" fillId="4" borderId="21" xfId="0" applyFill="1" applyBorder="1"/>
    <xf numFmtId="0" fontId="0" fillId="4" borderId="6" xfId="0" applyFill="1" applyBorder="1"/>
    <xf numFmtId="0" fontId="0" fillId="6" borderId="12" xfId="0" applyFill="1" applyBorder="1"/>
    <xf numFmtId="0" fontId="0" fillId="6" borderId="13" xfId="0" applyFill="1" applyBorder="1"/>
    <xf numFmtId="0" fontId="0" fillId="6" borderId="21" xfId="0" applyFill="1" applyBorder="1"/>
    <xf numFmtId="0" fontId="0" fillId="6" borderId="2" xfId="0" applyFill="1" applyBorder="1"/>
    <xf numFmtId="0" fontId="0" fillId="3" borderId="11" xfId="0" applyFill="1" applyBorder="1"/>
    <xf numFmtId="0" fontId="0" fillId="3" borderId="3" xfId="0" applyFill="1" applyBorder="1"/>
    <xf numFmtId="0" fontId="0" fillId="3" borderId="18" xfId="0" applyFill="1" applyBorder="1"/>
    <xf numFmtId="0" fontId="0" fillId="3" borderId="2" xfId="0" applyFill="1" applyBorder="1"/>
    <xf numFmtId="0" fontId="0" fillId="3" borderId="17" xfId="0" applyFill="1" applyBorder="1"/>
    <xf numFmtId="0" fontId="3" fillId="4" borderId="13" xfId="1" applyFont="1" applyFill="1" applyBorder="1"/>
    <xf numFmtId="0" fontId="0" fillId="3" borderId="7" xfId="0" applyFill="1" applyBorder="1"/>
    <xf numFmtId="0" fontId="0" fillId="3" borderId="22" xfId="0" applyFill="1" applyBorder="1"/>
    <xf numFmtId="0" fontId="0" fillId="7" borderId="9" xfId="0" applyFill="1" applyBorder="1"/>
    <xf numFmtId="0" fontId="0" fillId="7" borderId="1" xfId="0" applyFill="1" applyBorder="1"/>
    <xf numFmtId="0" fontId="0" fillId="7" borderId="15" xfId="0" applyFill="1" applyBorder="1"/>
    <xf numFmtId="0" fontId="0" fillId="7" borderId="7" xfId="0" applyFill="1" applyBorder="1"/>
    <xf numFmtId="0" fontId="0" fillId="7" borderId="6" xfId="0" applyFill="1" applyBorder="1"/>
    <xf numFmtId="0" fontId="0" fillId="7" borderId="5" xfId="0" applyFill="1" applyBorder="1"/>
    <xf numFmtId="49" fontId="0" fillId="0" borderId="0" xfId="0" applyNumberFormat="1" applyAlignment="1">
      <alignment vertical="top" wrapText="1"/>
    </xf>
    <xf numFmtId="49" fontId="0" fillId="0" borderId="23" xfId="0" applyNumberFormat="1" applyBorder="1" applyAlignment="1">
      <alignment vertical="top" wrapText="1"/>
    </xf>
    <xf numFmtId="0" fontId="4" fillId="0" borderId="0" xfId="0" applyFont="1"/>
    <xf numFmtId="0" fontId="4" fillId="0" borderId="0" xfId="0" applyFont="1" applyAlignment="1">
      <alignment vertical="center"/>
    </xf>
    <xf numFmtId="0" fontId="7" fillId="8" borderId="2" xfId="0" applyFont="1" applyFill="1" applyBorder="1"/>
    <xf numFmtId="0" fontId="0" fillId="8" borderId="17" xfId="0" applyFill="1" applyBorder="1" applyAlignment="1">
      <alignment horizontal="right"/>
    </xf>
    <xf numFmtId="0" fontId="0" fillId="8" borderId="3" xfId="0" applyFill="1" applyBorder="1" applyAlignment="1">
      <alignment horizontal="right"/>
    </xf>
    <xf numFmtId="0" fontId="0" fillId="8" borderId="4" xfId="0" applyFill="1" applyBorder="1" applyAlignment="1">
      <alignment horizontal="right"/>
    </xf>
    <xf numFmtId="0" fontId="8" fillId="8" borderId="2" xfId="0" applyFont="1" applyFill="1" applyBorder="1" applyAlignment="1">
      <alignment horizontal="left"/>
    </xf>
    <xf numFmtId="17" fontId="0" fillId="8" borderId="17" xfId="0" applyNumberFormat="1" applyFill="1" applyBorder="1"/>
    <xf numFmtId="17" fontId="0" fillId="8" borderId="3" xfId="0" applyNumberFormat="1" applyFill="1" applyBorder="1"/>
    <xf numFmtId="17" fontId="0" fillId="8" borderId="18" xfId="0" applyNumberFormat="1" applyFill="1" applyBorder="1"/>
    <xf numFmtId="17" fontId="0" fillId="8" borderId="2" xfId="0" applyNumberFormat="1" applyFill="1" applyBorder="1"/>
    <xf numFmtId="0" fontId="6" fillId="9" borderId="2" xfId="0" applyFont="1" applyFill="1" applyBorder="1" applyAlignment="1">
      <alignment horizontal="left" vertical="center"/>
    </xf>
    <xf numFmtId="0" fontId="6" fillId="9" borderId="17" xfId="0" applyFont="1" applyFill="1" applyBorder="1" applyAlignment="1">
      <alignment horizontal="right" vertical="center"/>
    </xf>
    <xf numFmtId="0" fontId="6" fillId="9" borderId="3" xfId="0" applyFont="1" applyFill="1" applyBorder="1" applyAlignment="1">
      <alignment horizontal="right" vertical="center"/>
    </xf>
    <xf numFmtId="0" fontId="6" fillId="9" borderId="4" xfId="0" applyFont="1" applyFill="1" applyBorder="1" applyAlignment="1">
      <alignment horizontal="right" vertical="center"/>
    </xf>
    <xf numFmtId="0" fontId="6" fillId="9" borderId="2" xfId="0" applyFont="1" applyFill="1" applyBorder="1" applyAlignment="1">
      <alignment vertical="center"/>
    </xf>
    <xf numFmtId="0" fontId="6" fillId="9" borderId="17" xfId="0" applyFont="1" applyFill="1" applyBorder="1" applyAlignment="1">
      <alignment vertical="center"/>
    </xf>
    <xf numFmtId="0" fontId="6" fillId="9" borderId="3" xfId="0" applyFont="1" applyFill="1" applyBorder="1" applyAlignment="1">
      <alignment vertical="center"/>
    </xf>
    <xf numFmtId="0" fontId="6" fillId="9" borderId="18" xfId="0" applyFont="1" applyFill="1" applyBorder="1" applyAlignment="1">
      <alignment vertical="center"/>
    </xf>
    <xf numFmtId="0" fontId="7" fillId="8" borderId="2" xfId="0" applyFont="1" applyFill="1" applyBorder="1" applyAlignment="1">
      <alignment horizontal="left"/>
    </xf>
    <xf numFmtId="17" fontId="0" fillId="8" borderId="19" xfId="0" applyNumberFormat="1" applyFill="1" applyBorder="1"/>
    <xf numFmtId="0" fontId="0" fillId="0" borderId="0" xfId="0" applyAlignment="1"/>
    <xf numFmtId="0" fontId="0" fillId="4" borderId="9" xfId="0" applyFill="1" applyBorder="1"/>
    <xf numFmtId="0" fontId="4" fillId="5" borderId="2" xfId="0" applyFont="1" applyFill="1" applyBorder="1"/>
    <xf numFmtId="0" fontId="0" fillId="5" borderId="17" xfId="0" applyFill="1" applyBorder="1" applyAlignment="1">
      <alignment horizontal="right"/>
    </xf>
    <xf numFmtId="0" fontId="0" fillId="5" borderId="3" xfId="0" applyFill="1" applyBorder="1" applyAlignment="1">
      <alignment horizontal="right"/>
    </xf>
    <xf numFmtId="0" fontId="0" fillId="5" borderId="4" xfId="0" applyFill="1" applyBorder="1" applyAlignment="1">
      <alignment horizontal="right"/>
    </xf>
    <xf numFmtId="0" fontId="2" fillId="5" borderId="10" xfId="0" applyFont="1" applyFill="1" applyBorder="1" applyAlignment="1">
      <alignment horizontal="left"/>
    </xf>
    <xf numFmtId="17" fontId="0" fillId="5" borderId="17" xfId="0" applyNumberFormat="1" applyFill="1" applyBorder="1"/>
    <xf numFmtId="17" fontId="0" fillId="5" borderId="3" xfId="0" applyNumberFormat="1" applyFill="1" applyBorder="1"/>
    <xf numFmtId="17" fontId="0" fillId="5" borderId="18" xfId="0" applyNumberFormat="1" applyFill="1" applyBorder="1"/>
    <xf numFmtId="17" fontId="0" fillId="5" borderId="2" xfId="0" applyNumberFormat="1" applyFill="1" applyBorder="1"/>
    <xf numFmtId="17" fontId="0" fillId="5" borderId="19" xfId="0" applyNumberFormat="1" applyFill="1" applyBorder="1"/>
    <xf numFmtId="0" fontId="6" fillId="9" borderId="2" xfId="0" applyFont="1" applyFill="1" applyBorder="1"/>
    <xf numFmtId="0" fontId="6" fillId="9" borderId="17" xfId="0" applyFont="1" applyFill="1" applyBorder="1"/>
    <xf numFmtId="0" fontId="6" fillId="9" borderId="3" xfId="0" applyFont="1" applyFill="1" applyBorder="1"/>
    <xf numFmtId="0" fontId="6" fillId="9" borderId="18" xfId="0" applyFont="1" applyFill="1" applyBorder="1"/>
    <xf numFmtId="0" fontId="0" fillId="0" borderId="0" xfId="0" applyAlignment="1">
      <alignment horizontal="center"/>
    </xf>
    <xf numFmtId="0" fontId="0" fillId="0" borderId="0" xfId="0"/>
    <xf numFmtId="0" fontId="5" fillId="0" borderId="0" xfId="0" applyFont="1" applyAlignment="1">
      <alignment vertical="center"/>
    </xf>
    <xf numFmtId="0" fontId="0" fillId="0" borderId="0" xfId="0" applyAlignment="1">
      <alignment vertical="center"/>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0" xfId="0" applyBorder="1" applyAlignment="1">
      <alignment horizontal="center"/>
    </xf>
  </cellXfs>
  <cellStyles count="2">
    <cellStyle name="Normal" xfId="0" builtinId="0"/>
    <cellStyle name="Ugyldig" xfId="1" builtinId="2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219363</xdr:colOff>
      <xdr:row>1</xdr:row>
      <xdr:rowOff>8659</xdr:rowOff>
    </xdr:to>
    <xdr:pic>
      <xdr:nvPicPr>
        <xdr:cNvPr id="5" name="Picture 4">
          <a:extLst>
            <a:ext uri="{FF2B5EF4-FFF2-40B4-BE49-F238E27FC236}">
              <a16:creationId xmlns:a16="http://schemas.microsoft.com/office/drawing/2014/main" id="{F2575224-C4CB-48C9-9605-8989FF405B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59545" cy="966932"/>
        </a:xfrm>
        <a:prstGeom prst="rect">
          <a:avLst/>
        </a:prstGeom>
      </xdr:spPr>
    </xdr:pic>
    <xdr:clientData/>
  </xdr:twoCellAnchor>
  <xdr:twoCellAnchor>
    <xdr:from>
      <xdr:col>0</xdr:col>
      <xdr:colOff>8660</xdr:colOff>
      <xdr:row>0</xdr:row>
      <xdr:rowOff>961158</xdr:rowOff>
    </xdr:from>
    <xdr:to>
      <xdr:col>5</xdr:col>
      <xdr:colOff>1982931</xdr:colOff>
      <xdr:row>56</xdr:row>
      <xdr:rowOff>138545</xdr:rowOff>
    </xdr:to>
    <xdr:sp macro="" textlink="">
      <xdr:nvSpPr>
        <xdr:cNvPr id="6" name="TextBox 5">
          <a:extLst>
            <a:ext uri="{FF2B5EF4-FFF2-40B4-BE49-F238E27FC236}">
              <a16:creationId xmlns:a16="http://schemas.microsoft.com/office/drawing/2014/main" id="{8A489D4D-48E1-4254-9DF9-216D5FFA9AC0}"/>
            </a:ext>
          </a:extLst>
        </xdr:cNvPr>
        <xdr:cNvSpPr txBox="1"/>
      </xdr:nvSpPr>
      <xdr:spPr>
        <a:xfrm>
          <a:off x="8660" y="961158"/>
          <a:ext cx="6407726" cy="11897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200" b="1"/>
        </a:p>
        <a:p>
          <a:pPr algn="l"/>
          <a:endParaRPr lang="da-DK" sz="1400" b="1"/>
        </a:p>
        <a:p>
          <a:pPr algn="ctr"/>
          <a:r>
            <a:rPr lang="da-DK" sz="1400" b="1"/>
            <a:t>Sådan bruger du ferieplanlæggeren:</a:t>
          </a:r>
          <a:br>
            <a:rPr lang="da-DK" sz="1400" b="1"/>
          </a:br>
          <a:endParaRPr lang="da-DK" sz="1400" b="1"/>
        </a:p>
        <a:p>
          <a:r>
            <a:rPr lang="da-DK" sz="1200" b="0"/>
            <a:t>Beregneren</a:t>
          </a:r>
          <a:r>
            <a:rPr lang="da-DK" sz="1200" b="0" baseline="0"/>
            <a:t> består af fire dele, du skal bruge i rækkefølge. Men bare rolig - vi guider dig hele vejen.</a:t>
          </a:r>
        </a:p>
        <a:p>
          <a:endParaRPr lang="da-DK" sz="1200" b="0" baseline="0"/>
        </a:p>
        <a:p>
          <a:r>
            <a:rPr lang="da-DK" sz="1200" b="0" baseline="0"/>
            <a:t>Har din virksomhed også feriefridage (eller 6. ferieuge), skal du åbne fanen </a:t>
          </a:r>
          <a:r>
            <a:rPr lang="da-DK" sz="1200" b="0" i="1" baseline="0"/>
            <a:t>Ferieplanlægger med 6. ferieuge</a:t>
          </a:r>
          <a:r>
            <a:rPr lang="da-DK" sz="1200" b="0" i="0" baseline="0"/>
            <a:t> nedenfor i bunden.</a:t>
          </a:r>
          <a:r>
            <a:rPr lang="da-DK" sz="1200" b="0" baseline="0"/>
            <a:t> </a:t>
          </a:r>
        </a:p>
        <a:p>
          <a:endParaRPr lang="da-DK" sz="1200" b="0" baseline="0"/>
        </a:p>
        <a:p>
          <a:pPr marL="0" marR="0" lvl="0" indent="0" defTabSz="914400" eaLnBrk="1" fontAlgn="auto" latinLnBrk="0" hangingPunct="1">
            <a:lnSpc>
              <a:spcPct val="100000"/>
            </a:lnSpc>
            <a:spcBef>
              <a:spcPts val="0"/>
            </a:spcBef>
            <a:spcAft>
              <a:spcPts val="0"/>
            </a:spcAft>
            <a:buClrTx/>
            <a:buSzTx/>
            <a:buFontTx/>
            <a:buNone/>
            <a:tabLst/>
            <a:defRPr/>
          </a:pPr>
          <a:r>
            <a:rPr lang="da-DK" sz="1200" b="0" baseline="0">
              <a:solidFill>
                <a:schemeClr val="dk1"/>
              </a:solidFill>
              <a:effectLst/>
              <a:latin typeface="+mn-lt"/>
              <a:ea typeface="+mn-ea"/>
              <a:cs typeface="+mn-cs"/>
            </a:rPr>
            <a:t>Regner din virksomhed i ferietimer istedet for feriedage, skal du angive i timer i del </a:t>
          </a:r>
          <a:r>
            <a:rPr lang="da-DK" sz="1200" b="1" baseline="0">
              <a:solidFill>
                <a:schemeClr val="dk1"/>
              </a:solidFill>
              <a:effectLst/>
              <a:latin typeface="+mn-lt"/>
              <a:ea typeface="+mn-ea"/>
              <a:cs typeface="+mn-cs"/>
            </a:rPr>
            <a:t>(</a:t>
          </a:r>
          <a:r>
            <a:rPr lang="da-DK" sz="1200" b="1" i="1" baseline="0">
              <a:solidFill>
                <a:schemeClr val="dk1"/>
              </a:solidFill>
              <a:effectLst/>
              <a:latin typeface="+mn-lt"/>
              <a:ea typeface="+mn-ea"/>
              <a:cs typeface="+mn-cs"/>
            </a:rPr>
            <a:t>1) Overgangsordning</a:t>
          </a:r>
          <a:r>
            <a:rPr lang="da-DK" sz="1200" b="0" i="1" baseline="0">
              <a:solidFill>
                <a:schemeClr val="dk1"/>
              </a:solidFill>
              <a:effectLst/>
              <a:latin typeface="+mn-lt"/>
              <a:ea typeface="+mn-ea"/>
              <a:cs typeface="+mn-cs"/>
            </a:rPr>
            <a:t> </a:t>
          </a:r>
          <a:r>
            <a:rPr lang="da-DK" sz="1200" b="0" baseline="0">
              <a:solidFill>
                <a:schemeClr val="dk1"/>
              </a:solidFill>
              <a:effectLst/>
              <a:latin typeface="+mn-lt"/>
              <a:ea typeface="+mn-ea"/>
              <a:cs typeface="+mn-cs"/>
            </a:rPr>
            <a:t>og ændre de 2,08 feriedage (i felt H12) til det tilsvarende timer i del </a:t>
          </a:r>
          <a:r>
            <a:rPr lang="da-DK" sz="1200" b="1" i="1" baseline="0">
              <a:solidFill>
                <a:schemeClr val="dk1"/>
              </a:solidFill>
              <a:effectLst/>
              <a:latin typeface="+mn-lt"/>
              <a:ea typeface="+mn-ea"/>
              <a:cs typeface="+mn-cs"/>
            </a:rPr>
            <a:t>(2) Ferie 2020. </a:t>
          </a:r>
          <a:r>
            <a:rPr lang="da-DK" sz="1200" b="0" i="0" baseline="0">
              <a:solidFill>
                <a:schemeClr val="dk1"/>
              </a:solidFill>
              <a:effectLst/>
              <a:latin typeface="+mn-lt"/>
              <a:ea typeface="+mn-ea"/>
              <a:cs typeface="+mn-cs"/>
            </a:rPr>
            <a:t>Så virker planlæggeren.</a:t>
          </a:r>
          <a:endParaRPr lang="da-DK" sz="1200">
            <a:effectLst/>
          </a:endParaRPr>
        </a:p>
        <a:p>
          <a:endParaRPr lang="da-DK" sz="1200" b="0" baseline="0"/>
        </a:p>
        <a:p>
          <a:r>
            <a:rPr lang="da-DK" sz="1200" b="0" baseline="0"/>
            <a:t>Følg vejledningen nedenfor i den rækkefølge den står i.</a:t>
          </a:r>
          <a:endParaRPr lang="da-DK" sz="1200" b="0"/>
        </a:p>
        <a:p>
          <a:br>
            <a:rPr lang="da-DK" sz="1400"/>
          </a:br>
          <a:r>
            <a:rPr lang="da-DK" sz="1400" b="1" u="sng"/>
            <a:t>Første</a:t>
          </a:r>
          <a:r>
            <a:rPr lang="da-DK" sz="1400" b="1" u="sng" baseline="0"/>
            <a:t> del - </a:t>
          </a:r>
          <a:r>
            <a:rPr lang="da-DK" sz="1400" b="1" i="1" u="sng" baseline="0"/>
            <a:t>(1) Overgangsordning</a:t>
          </a:r>
          <a:br>
            <a:rPr lang="da-DK" sz="1400"/>
          </a:br>
          <a:endParaRPr lang="da-DK" sz="1400"/>
        </a:p>
        <a:p>
          <a:r>
            <a:rPr lang="da-DK" sz="1200"/>
            <a:t>Først skal du udregne hvor</a:t>
          </a:r>
          <a:r>
            <a:rPr lang="da-DK" sz="1200" baseline="0"/>
            <a:t> mange feriedage</a:t>
          </a:r>
          <a:r>
            <a:rPr lang="da-DK" sz="1200"/>
            <a:t> du vil have til gode, når den nye ferieordning træder i kraft d.</a:t>
          </a:r>
          <a:r>
            <a:rPr lang="da-DK" sz="1200" baseline="0"/>
            <a:t> 1. september</a:t>
          </a:r>
          <a:r>
            <a:rPr lang="da-DK" sz="1200"/>
            <a:t> 2020. Det gør du i første del </a:t>
          </a:r>
          <a:r>
            <a:rPr lang="da-DK" sz="1200" b="1" i="1"/>
            <a:t>(1) Overgangsordning</a:t>
          </a:r>
          <a:r>
            <a:rPr lang="da-DK" sz="1200" b="1"/>
            <a:t>.</a:t>
          </a:r>
        </a:p>
        <a:p>
          <a:endParaRPr lang="da-DK" sz="1200"/>
        </a:p>
        <a:p>
          <a:r>
            <a:rPr lang="da-DK" sz="1200"/>
            <a:t>Du skal kun de </a:t>
          </a:r>
          <a:r>
            <a:rPr lang="da-DK" sz="1200">
              <a:solidFill>
                <a:sysClr val="windowText" lastClr="000000"/>
              </a:solidFill>
            </a:rPr>
            <a:t>GULE FELTER</a:t>
          </a:r>
          <a:r>
            <a:rPr lang="da-DK" sz="1200" baseline="0">
              <a:solidFill>
                <a:schemeClr val="dk1"/>
              </a:solidFill>
            </a:rPr>
            <a:t>. B</a:t>
          </a:r>
          <a:r>
            <a:rPr lang="da-DK" sz="1200"/>
            <a:t>eregningerne virker ikke, hvis du taster i de andre felter.</a:t>
          </a:r>
        </a:p>
        <a:p>
          <a:endParaRPr lang="da-DK" sz="1200">
            <a:solidFill>
              <a:sysClr val="windowText" lastClr="000000"/>
            </a:solidFill>
            <a:latin typeface="+mn-lt"/>
            <a:ea typeface="+mn-ea"/>
            <a:cs typeface="+mn-cs"/>
          </a:endParaRPr>
        </a:p>
        <a:p>
          <a:r>
            <a:rPr lang="da-DK" sz="1200"/>
            <a:t>1) Angiv først din startsaldo</a:t>
          </a:r>
          <a:r>
            <a:rPr lang="da-DK" sz="1200" baseline="0"/>
            <a:t> i felt H3</a:t>
          </a:r>
          <a:r>
            <a:rPr lang="da-DK" sz="1200"/>
            <a:t>. Startsaldoen er de feriedage du har til rådighed lige nu på din feriekonto.</a:t>
          </a:r>
        </a:p>
        <a:p>
          <a:endParaRPr lang="da-DK" sz="1200"/>
        </a:p>
        <a:p>
          <a:r>
            <a:rPr lang="da-DK" sz="1200"/>
            <a:t>2)</a:t>
          </a:r>
          <a:r>
            <a:rPr lang="da-DK" sz="1200" baseline="0"/>
            <a:t> </a:t>
          </a:r>
          <a:r>
            <a:rPr lang="da-DK" sz="1200"/>
            <a:t>Derefter</a:t>
          </a:r>
          <a:r>
            <a:rPr lang="da-DK" sz="1200" baseline="0"/>
            <a:t> skriver du, hvor mange feriedage du forventer at afholde inden 1. maj 2020 i felt I5.</a:t>
          </a:r>
        </a:p>
        <a:p>
          <a:endParaRPr lang="da-DK" sz="1200" b="0" baseline="0"/>
        </a:p>
        <a:p>
          <a:r>
            <a:rPr lang="da-DK" sz="1200" b="0" baseline="0"/>
            <a:t>3) Hvis du </a:t>
          </a:r>
          <a:r>
            <a:rPr lang="da-DK" sz="1200" b="0" i="1" baseline="0"/>
            <a:t>IKKE</a:t>
          </a:r>
          <a:r>
            <a:rPr lang="da-DK" sz="1200" b="0" baseline="0"/>
            <a:t> har været ansat i hele perioden fra 1. januar 2019 til 31. august 2019, skal du angive det antal feriedage, du når at optjene i perioden i felt J3. Har du været ansat hele perioden vil det normalt beløbe sig på 16,64 feriedage, og du skal ikke rette noget.</a:t>
          </a:r>
          <a:endParaRPr lang="da-DK" sz="1200" b="0"/>
        </a:p>
        <a:p>
          <a:endParaRPr lang="da-DK" sz="1200" b="0"/>
        </a:p>
        <a:p>
          <a:r>
            <a:rPr lang="da-DK" sz="1200" b="0"/>
            <a:t>4)</a:t>
          </a:r>
          <a:r>
            <a:rPr lang="da-DK" sz="1200" b="0" baseline="0"/>
            <a:t> </a:t>
          </a:r>
          <a:r>
            <a:rPr lang="da-DK" sz="1200" b="0"/>
            <a:t>Endelig</a:t>
          </a:r>
          <a:r>
            <a:rPr lang="da-DK" sz="1200" b="0" baseline="0"/>
            <a:t> skal du angive hvor mange feriedage du forventer at afholde mellem 1. maj 2020 og 31. august 2020 i feltet K5</a:t>
          </a:r>
        </a:p>
        <a:p>
          <a:endParaRPr lang="da-DK" sz="1200" b="0" baseline="0"/>
        </a:p>
        <a:p>
          <a:r>
            <a:rPr lang="da-DK" sz="1200" b="0" baseline="0"/>
            <a:t>Restferien overføres nu til den nye ferieordning fra 1. september 2020 (næste del).</a:t>
          </a:r>
        </a:p>
        <a:p>
          <a:endParaRPr lang="da-DK" sz="1100" b="0" baseline="0"/>
        </a:p>
        <a:p>
          <a:endParaRPr lang="da-DK" sz="1100" b="1"/>
        </a:p>
        <a:p>
          <a:r>
            <a:rPr lang="da-DK" sz="1400" b="1" u="sng"/>
            <a:t>Anden del - </a:t>
          </a:r>
          <a:r>
            <a:rPr lang="da-DK" sz="1400" b="1" i="1" u="sng"/>
            <a:t>(2)</a:t>
          </a:r>
          <a:r>
            <a:rPr lang="da-DK" sz="1400" b="1" i="1" u="sng" baseline="0"/>
            <a:t> Ferie 2020</a:t>
          </a:r>
          <a:endParaRPr lang="da-DK" sz="1400" b="1" u="sng"/>
        </a:p>
        <a:p>
          <a:endParaRPr lang="da-DK" sz="1100" b="0"/>
        </a:p>
        <a:p>
          <a:r>
            <a:rPr lang="da-DK" sz="1200" b="0"/>
            <a:t>I næste del</a:t>
          </a:r>
          <a:r>
            <a:rPr lang="da-DK" sz="1200" b="0" baseline="0"/>
            <a:t> af planlæggeren </a:t>
          </a:r>
          <a:r>
            <a:rPr lang="da-DK" sz="1200" b="1" i="1" baseline="0"/>
            <a:t>(2) Ferie 2020 </a:t>
          </a:r>
          <a:r>
            <a:rPr lang="da-DK" sz="1200" b="0" i="0" baseline="0"/>
            <a:t> kan du løbende følge med i hvor mange feriedage/timer, du har til rådighed fra måned til måned, og hvor mange du får sparet op til senere ferie.</a:t>
          </a:r>
        </a:p>
        <a:p>
          <a:endParaRPr lang="da-DK" sz="1200" b="0" i="0" baseline="0"/>
        </a:p>
        <a:p>
          <a:pPr marL="0" marR="0" lvl="0" indent="0" defTabSz="914400" eaLnBrk="1" fontAlgn="auto" latinLnBrk="0" hangingPunct="1">
            <a:lnSpc>
              <a:spcPct val="100000"/>
            </a:lnSpc>
            <a:spcBef>
              <a:spcPts val="0"/>
            </a:spcBef>
            <a:spcAft>
              <a:spcPts val="0"/>
            </a:spcAft>
            <a:buClrTx/>
            <a:buSzTx/>
            <a:buFontTx/>
            <a:buNone/>
            <a:tabLst/>
            <a:defRPr/>
          </a:pPr>
          <a:r>
            <a:rPr lang="da-DK" sz="1200" b="0" i="0" baseline="0"/>
            <a:t>Nu skal du planlægge, hvornår du vil holde din ferie. </a:t>
          </a:r>
          <a:r>
            <a:rPr lang="da-DK" sz="1200" b="0" i="0" baseline="0">
              <a:solidFill>
                <a:schemeClr val="dk1"/>
              </a:solidFill>
              <a:effectLst/>
              <a:latin typeface="+mn-lt"/>
              <a:ea typeface="+mn-ea"/>
              <a:cs typeface="+mn-cs"/>
            </a:rPr>
            <a:t>Tast feriedagene ind i de gule felter måned for måned i række 14 og 15. De grå rækker nedenfor viser dig, hvor mange overførte feriedage (fra sidste ferieår) og indeværende feriedage (din løbende opsparing), du har til rådighed i de enkelte måneder.</a:t>
          </a:r>
        </a:p>
        <a:p>
          <a:pPr marL="0" marR="0" lvl="0" indent="0" defTabSz="914400" eaLnBrk="1" fontAlgn="auto" latinLnBrk="0" hangingPunct="1">
            <a:lnSpc>
              <a:spcPct val="100000"/>
            </a:lnSpc>
            <a:spcBef>
              <a:spcPts val="0"/>
            </a:spcBef>
            <a:spcAft>
              <a:spcPts val="0"/>
            </a:spcAft>
            <a:buClrTx/>
            <a:buSzTx/>
            <a:buFontTx/>
            <a:buNone/>
            <a:tabLst/>
            <a:defRPr/>
          </a:pPr>
          <a:endParaRPr lang="da-DK"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0" i="0" baseline="0">
              <a:solidFill>
                <a:schemeClr val="dk1"/>
              </a:solidFill>
              <a:effectLst/>
              <a:latin typeface="+mn-lt"/>
              <a:ea typeface="+mn-ea"/>
              <a:cs typeface="+mn-cs"/>
            </a:rPr>
            <a:t>Den grønne række viser dig det totale antal tilgængelige feriedage for måneden.</a:t>
          </a:r>
          <a:endParaRPr lang="da-DK" sz="1200" b="0" i="0" baseline="0"/>
        </a:p>
        <a:p>
          <a:endParaRPr lang="da-DK" sz="1200" b="0" i="0" baseline="0"/>
        </a:p>
        <a:p>
          <a:r>
            <a:rPr lang="da-DK" sz="1200" b="0" i="0" baseline="0"/>
            <a:t>Start med at bruge din overførte saldo (se række 16), før du begynder at bruge af saldoen for indeværende (se række 17)!</a:t>
          </a:r>
        </a:p>
        <a:p>
          <a:endParaRPr lang="da-DK" sz="1200" b="0" i="0" baseline="0"/>
        </a:p>
        <a:p>
          <a:r>
            <a:rPr lang="da-DK" sz="1200" b="0" i="0" baseline="0">
              <a:solidFill>
                <a:schemeClr val="dk1"/>
              </a:solidFill>
              <a:effectLst/>
              <a:latin typeface="+mn-lt"/>
              <a:ea typeface="+mn-ea"/>
              <a:cs typeface="+mn-cs"/>
            </a:rPr>
            <a:t>Gentag processen i </a:t>
          </a:r>
          <a:r>
            <a:rPr lang="da-DK" sz="1200" b="1" i="0" baseline="0">
              <a:solidFill>
                <a:schemeClr val="dk1"/>
              </a:solidFill>
              <a:effectLst/>
              <a:latin typeface="+mn-lt"/>
              <a:ea typeface="+mn-ea"/>
              <a:cs typeface="+mn-cs"/>
            </a:rPr>
            <a:t>tredje del </a:t>
          </a:r>
          <a:r>
            <a:rPr lang="da-DK" sz="1200" b="0" i="1" baseline="0">
              <a:solidFill>
                <a:schemeClr val="dk1"/>
              </a:solidFill>
              <a:effectLst/>
              <a:latin typeface="+mn-lt"/>
              <a:ea typeface="+mn-ea"/>
              <a:cs typeface="+mn-cs"/>
            </a:rPr>
            <a:t>(3) Ferie 2021) </a:t>
          </a:r>
          <a:r>
            <a:rPr lang="da-DK" sz="1200" b="0" i="0" baseline="0">
              <a:solidFill>
                <a:schemeClr val="dk1"/>
              </a:solidFill>
              <a:effectLst/>
              <a:latin typeface="+mn-lt"/>
              <a:ea typeface="+mn-ea"/>
              <a:cs typeface="+mn-cs"/>
            </a:rPr>
            <a:t>og</a:t>
          </a:r>
          <a:r>
            <a:rPr lang="da-DK" sz="1200" b="1" i="0" baseline="0">
              <a:solidFill>
                <a:schemeClr val="dk1"/>
              </a:solidFill>
              <a:effectLst/>
              <a:latin typeface="+mn-lt"/>
              <a:ea typeface="+mn-ea"/>
              <a:cs typeface="+mn-cs"/>
            </a:rPr>
            <a:t> fjerde del </a:t>
          </a:r>
          <a:r>
            <a:rPr lang="da-DK" sz="1200" b="0" i="1" baseline="0">
              <a:solidFill>
                <a:schemeClr val="dk1"/>
              </a:solidFill>
              <a:effectLst/>
              <a:latin typeface="+mn-lt"/>
              <a:ea typeface="+mn-ea"/>
              <a:cs typeface="+mn-cs"/>
            </a:rPr>
            <a:t> (4) Ferie 2022).</a:t>
          </a:r>
          <a:endParaRPr lang="da-DK" sz="1200">
            <a:effectLst/>
          </a:endParaRPr>
        </a:p>
        <a:p>
          <a:endParaRPr lang="da-DK" sz="1200" b="0" i="0" baseline="0"/>
        </a:p>
        <a:p>
          <a:pPr marL="0" marR="0" lvl="0" indent="0" defTabSz="914400" eaLnBrk="1" fontAlgn="auto" latinLnBrk="0" hangingPunct="1">
            <a:lnSpc>
              <a:spcPct val="100000"/>
            </a:lnSpc>
            <a:spcBef>
              <a:spcPts val="0"/>
            </a:spcBef>
            <a:spcAft>
              <a:spcPts val="0"/>
            </a:spcAft>
            <a:buClrTx/>
            <a:buSzTx/>
            <a:buFontTx/>
            <a:buNone/>
            <a:tabLst/>
            <a:defRPr/>
          </a:pPr>
          <a:r>
            <a:rPr lang="da-DK" sz="1200" b="0" i="1" baseline="0">
              <a:solidFill>
                <a:schemeClr val="dk1"/>
              </a:solidFill>
              <a:effectLst/>
              <a:latin typeface="+mn-lt"/>
              <a:ea typeface="+mn-ea"/>
              <a:cs typeface="+mn-cs"/>
            </a:rPr>
            <a:t>OBS - Fra 2021 skal feriedage, der opspares mellem 1. september og 31. august være afholdt senest 31. december året efter. Alternativt, kan feriedagene udbetales eller overføres til ferieåret efter, hvis du kan aftale det med din arbejdsgiver.</a:t>
          </a:r>
        </a:p>
        <a:p>
          <a:pPr marL="0" marR="0" lvl="0" indent="0" defTabSz="914400" eaLnBrk="1" fontAlgn="auto" latinLnBrk="0" hangingPunct="1">
            <a:lnSpc>
              <a:spcPct val="100000"/>
            </a:lnSpc>
            <a:spcBef>
              <a:spcPts val="0"/>
            </a:spcBef>
            <a:spcAft>
              <a:spcPts val="0"/>
            </a:spcAft>
            <a:buClrTx/>
            <a:buSzTx/>
            <a:buFontTx/>
            <a:buNone/>
            <a:tabLst/>
            <a:defRPr/>
          </a:pPr>
          <a:endParaRPr lang="da-DK" sz="1200" b="0" i="1" baseline="0">
            <a:solidFill>
              <a:schemeClr val="dk1"/>
            </a:solidFill>
            <a:effectLst/>
            <a:latin typeface="+mn-lt"/>
            <a:ea typeface="+mn-ea"/>
            <a:cs typeface="+mn-cs"/>
          </a:endParaRPr>
        </a:p>
        <a:p>
          <a:r>
            <a:rPr lang="da-DK" sz="1200" b="0" i="0" baseline="0"/>
            <a:t>Hvis du 31. december stadig har overførte feriedage tilbage, kan du overføre dem til felt L22 i </a:t>
          </a:r>
          <a:r>
            <a:rPr lang="da-DK" sz="1200" b="1" i="1" baseline="0"/>
            <a:t>(3) Ferie 2021</a:t>
          </a:r>
          <a:r>
            <a:rPr lang="da-DK" sz="1200" b="0" i="0" baseline="0"/>
            <a:t>-delen, hvis du har aftalt med din arbejdsgiver at overføre feriedagene.</a:t>
          </a:r>
        </a:p>
        <a:p>
          <a:endParaRPr lang="da-DK" sz="1200" b="0" i="0" baseline="0"/>
        </a:p>
        <a:p>
          <a:r>
            <a:rPr lang="da-DK" sz="1200" b="0" i="0" baseline="0"/>
            <a:t>De overførte feriedage vil nu fortsat ses i </a:t>
          </a:r>
          <a:r>
            <a:rPr lang="da-DK" sz="1200" b="0" i="1" baseline="0"/>
            <a:t>Saldo overført.</a:t>
          </a:r>
          <a:endParaRPr lang="da-DK" sz="1200" b="0" i="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637940</xdr:colOff>
      <xdr:row>1</xdr:row>
      <xdr:rowOff>9525</xdr:rowOff>
    </xdr:to>
    <xdr:pic>
      <xdr:nvPicPr>
        <xdr:cNvPr id="2" name="Picture 1">
          <a:extLst>
            <a:ext uri="{FF2B5EF4-FFF2-40B4-BE49-F238E27FC236}">
              <a16:creationId xmlns:a16="http://schemas.microsoft.com/office/drawing/2014/main" id="{B3225827-306A-4A2A-A271-F18322AFC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52540" cy="971550"/>
        </a:xfrm>
        <a:prstGeom prst="rect">
          <a:avLst/>
        </a:prstGeom>
      </xdr:spPr>
    </xdr:pic>
    <xdr:clientData/>
  </xdr:twoCellAnchor>
  <xdr:twoCellAnchor>
    <xdr:from>
      <xdr:col>0</xdr:col>
      <xdr:colOff>8660</xdr:colOff>
      <xdr:row>1</xdr:row>
      <xdr:rowOff>0</xdr:rowOff>
    </xdr:from>
    <xdr:to>
      <xdr:col>5</xdr:col>
      <xdr:colOff>1982931</xdr:colOff>
      <xdr:row>67</xdr:row>
      <xdr:rowOff>200025</xdr:rowOff>
    </xdr:to>
    <xdr:sp macro="" textlink="">
      <xdr:nvSpPr>
        <xdr:cNvPr id="3" name="TextBox 2">
          <a:extLst>
            <a:ext uri="{FF2B5EF4-FFF2-40B4-BE49-F238E27FC236}">
              <a16:creationId xmlns:a16="http://schemas.microsoft.com/office/drawing/2014/main" id="{C963F52E-0522-4B8D-9AE9-65F81B150EAE}"/>
            </a:ext>
          </a:extLst>
        </xdr:cNvPr>
        <xdr:cNvSpPr txBox="1"/>
      </xdr:nvSpPr>
      <xdr:spPr>
        <a:xfrm>
          <a:off x="8660" y="962025"/>
          <a:ext cx="6412921" cy="1421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200">
            <a:effectLst/>
          </a:endParaRPr>
        </a:p>
        <a:p>
          <a:endParaRPr lang="da-DK" sz="1400" b="1">
            <a:solidFill>
              <a:schemeClr val="dk1"/>
            </a:solidFill>
            <a:effectLst/>
            <a:latin typeface="+mn-lt"/>
            <a:ea typeface="+mn-ea"/>
            <a:cs typeface="+mn-cs"/>
          </a:endParaRPr>
        </a:p>
        <a:p>
          <a:pPr algn="ctr"/>
          <a:r>
            <a:rPr lang="da-DK" sz="1600" b="1">
              <a:solidFill>
                <a:schemeClr val="dk1"/>
              </a:solidFill>
              <a:effectLst/>
              <a:latin typeface="+mn-lt"/>
              <a:ea typeface="+mn-ea"/>
              <a:cs typeface="+mn-cs"/>
            </a:rPr>
            <a:t>Sådan bruger du ferieplanlæggeren for 6. ferieuge:</a:t>
          </a:r>
          <a:br>
            <a:rPr lang="da-DK" sz="1600" b="1">
              <a:solidFill>
                <a:schemeClr val="dk1"/>
              </a:solidFill>
              <a:effectLst/>
              <a:latin typeface="+mn-lt"/>
              <a:ea typeface="+mn-ea"/>
              <a:cs typeface="+mn-cs"/>
            </a:rPr>
          </a:br>
          <a:endParaRPr lang="da-DK" sz="1600">
            <a:effectLst/>
          </a:endParaRPr>
        </a:p>
        <a:p>
          <a:r>
            <a:rPr lang="da-DK" sz="1200" b="0">
              <a:solidFill>
                <a:schemeClr val="dk1"/>
              </a:solidFill>
              <a:effectLst/>
              <a:latin typeface="+mn-lt"/>
              <a:ea typeface="+mn-ea"/>
              <a:cs typeface="+mn-cs"/>
            </a:rPr>
            <a:t>Beregneren</a:t>
          </a:r>
          <a:r>
            <a:rPr lang="da-DK" sz="1200" b="0" baseline="0">
              <a:solidFill>
                <a:schemeClr val="dk1"/>
              </a:solidFill>
              <a:effectLst/>
              <a:latin typeface="+mn-lt"/>
              <a:ea typeface="+mn-ea"/>
              <a:cs typeface="+mn-cs"/>
            </a:rPr>
            <a:t> består af fire dele, du skal bruge i rækkefølge. Men bare rolig - vi guider dig hele vejen. </a:t>
          </a:r>
          <a:endParaRPr lang="da-DK" sz="1200">
            <a:effectLst/>
          </a:endParaRPr>
        </a:p>
        <a:p>
          <a:endParaRPr lang="da-DK" sz="1200">
            <a:effectLst/>
          </a:endParaRPr>
        </a:p>
        <a:p>
          <a:r>
            <a:rPr lang="da-DK" sz="1200" b="0" baseline="0">
              <a:solidFill>
                <a:schemeClr val="dk1"/>
              </a:solidFill>
              <a:effectLst/>
              <a:latin typeface="+mn-lt"/>
              <a:ea typeface="+mn-ea"/>
              <a:cs typeface="+mn-cs"/>
            </a:rPr>
            <a:t>I denne ferieplanlægger skal du holde styr på både den almindelige ferie og på feriefridage - eller 6. ferieuge.</a:t>
          </a:r>
        </a:p>
        <a:p>
          <a:pPr eaLnBrk="1" fontAlgn="auto" latinLnBrk="0" hangingPunct="1"/>
          <a:endParaRPr lang="da-DK" sz="1200" b="0" baseline="0">
            <a:solidFill>
              <a:schemeClr val="dk1"/>
            </a:solidFill>
            <a:effectLst/>
            <a:latin typeface="+mn-lt"/>
            <a:ea typeface="+mn-ea"/>
            <a:cs typeface="+mn-cs"/>
          </a:endParaRPr>
        </a:p>
        <a:p>
          <a:pPr eaLnBrk="1" fontAlgn="auto" latinLnBrk="0" hangingPunct="1"/>
          <a:r>
            <a:rPr lang="da-DK" sz="1200" b="0" baseline="0">
              <a:solidFill>
                <a:schemeClr val="dk1"/>
              </a:solidFill>
              <a:effectLst/>
              <a:latin typeface="+mn-lt"/>
              <a:ea typeface="+mn-ea"/>
              <a:cs typeface="+mn-cs"/>
            </a:rPr>
            <a:t>Regner din virksomhed i ferietimer istedet for feriedage, skal du angive i timer i del </a:t>
          </a:r>
          <a:r>
            <a:rPr lang="da-DK" sz="1200" b="1" baseline="0">
              <a:solidFill>
                <a:schemeClr val="dk1"/>
              </a:solidFill>
              <a:effectLst/>
              <a:latin typeface="+mn-lt"/>
              <a:ea typeface="+mn-ea"/>
              <a:cs typeface="+mn-cs"/>
            </a:rPr>
            <a:t>(</a:t>
          </a:r>
          <a:r>
            <a:rPr lang="da-DK" sz="1200" b="1" i="1" baseline="0">
              <a:solidFill>
                <a:schemeClr val="dk1"/>
              </a:solidFill>
              <a:effectLst/>
              <a:latin typeface="+mn-lt"/>
              <a:ea typeface="+mn-ea"/>
              <a:cs typeface="+mn-cs"/>
            </a:rPr>
            <a:t>1) Overgangsordning</a:t>
          </a:r>
          <a:r>
            <a:rPr lang="da-DK" sz="1200" b="0" i="1" baseline="0">
              <a:solidFill>
                <a:schemeClr val="dk1"/>
              </a:solidFill>
              <a:effectLst/>
              <a:latin typeface="+mn-lt"/>
              <a:ea typeface="+mn-ea"/>
              <a:cs typeface="+mn-cs"/>
            </a:rPr>
            <a:t> </a:t>
          </a:r>
          <a:r>
            <a:rPr lang="da-DK" sz="1200" b="0" baseline="0">
              <a:solidFill>
                <a:schemeClr val="dk1"/>
              </a:solidFill>
              <a:effectLst/>
              <a:latin typeface="+mn-lt"/>
              <a:ea typeface="+mn-ea"/>
              <a:cs typeface="+mn-cs"/>
            </a:rPr>
            <a:t>og ændre de 2,08 feriedage (i felt H12) til det tilsvarende timer i del </a:t>
          </a:r>
          <a:r>
            <a:rPr lang="da-DK" sz="1200" b="1" i="1" baseline="0">
              <a:solidFill>
                <a:schemeClr val="dk1"/>
              </a:solidFill>
              <a:effectLst/>
              <a:latin typeface="+mn-lt"/>
              <a:ea typeface="+mn-ea"/>
              <a:cs typeface="+mn-cs"/>
            </a:rPr>
            <a:t>(2) Ferie 2020. </a:t>
          </a:r>
          <a:r>
            <a:rPr lang="da-DK" sz="1200" b="0" i="0" baseline="0">
              <a:solidFill>
                <a:schemeClr val="dk1"/>
              </a:solidFill>
              <a:effectLst/>
              <a:latin typeface="+mn-lt"/>
              <a:ea typeface="+mn-ea"/>
              <a:cs typeface="+mn-cs"/>
            </a:rPr>
            <a:t>Så virker planlæggeren.</a:t>
          </a:r>
          <a:endParaRPr lang="da-DK" sz="1200">
            <a:effectLst/>
          </a:endParaRPr>
        </a:p>
        <a:p>
          <a:endParaRPr lang="da-DK" sz="1200" b="0" baseline="0">
            <a:solidFill>
              <a:schemeClr val="dk1"/>
            </a:solidFill>
            <a:effectLst/>
            <a:latin typeface="+mn-lt"/>
            <a:ea typeface="+mn-ea"/>
            <a:cs typeface="+mn-cs"/>
          </a:endParaRPr>
        </a:p>
        <a:p>
          <a:r>
            <a:rPr lang="da-DK" sz="1200" b="0" baseline="0">
              <a:solidFill>
                <a:schemeClr val="dk1"/>
              </a:solidFill>
              <a:effectLst/>
              <a:latin typeface="+mn-lt"/>
              <a:ea typeface="+mn-ea"/>
              <a:cs typeface="+mn-cs"/>
            </a:rPr>
            <a:t>Følg vejledningen nedenfor i den rækkefølge den står i.</a:t>
          </a:r>
          <a:endParaRPr lang="da-DK" sz="1200">
            <a:effectLst/>
          </a:endParaRPr>
        </a:p>
        <a:p>
          <a:br>
            <a:rPr lang="da-DK" sz="1600">
              <a:solidFill>
                <a:schemeClr val="dk1"/>
              </a:solidFill>
              <a:effectLst/>
              <a:latin typeface="+mn-lt"/>
              <a:ea typeface="+mn-ea"/>
              <a:cs typeface="+mn-cs"/>
            </a:rPr>
          </a:br>
          <a:r>
            <a:rPr lang="da-DK" sz="1600" b="1" u="sng">
              <a:solidFill>
                <a:schemeClr val="dk1"/>
              </a:solidFill>
              <a:effectLst/>
              <a:latin typeface="+mn-lt"/>
              <a:ea typeface="+mn-ea"/>
              <a:cs typeface="+mn-cs"/>
            </a:rPr>
            <a:t>Første del</a:t>
          </a:r>
          <a:r>
            <a:rPr lang="da-DK" sz="1600" b="1" u="sng" baseline="0">
              <a:solidFill>
                <a:schemeClr val="dk1"/>
              </a:solidFill>
              <a:effectLst/>
              <a:latin typeface="+mn-lt"/>
              <a:ea typeface="+mn-ea"/>
              <a:cs typeface="+mn-cs"/>
            </a:rPr>
            <a:t> - </a:t>
          </a:r>
          <a:r>
            <a:rPr lang="da-DK" sz="1600" b="1" i="1" u="sng" baseline="0">
              <a:solidFill>
                <a:schemeClr val="dk1"/>
              </a:solidFill>
              <a:effectLst/>
              <a:latin typeface="+mn-lt"/>
              <a:ea typeface="+mn-ea"/>
              <a:cs typeface="+mn-cs"/>
            </a:rPr>
            <a:t>(1) Overgangsordning</a:t>
          </a:r>
          <a:br>
            <a:rPr lang="da-DK" sz="1600">
              <a:solidFill>
                <a:schemeClr val="dk1"/>
              </a:solidFill>
              <a:effectLst/>
              <a:latin typeface="+mn-lt"/>
              <a:ea typeface="+mn-ea"/>
              <a:cs typeface="+mn-cs"/>
            </a:rPr>
          </a:br>
          <a:endParaRPr lang="da-DK" sz="1600">
            <a:effectLst/>
          </a:endParaRPr>
        </a:p>
        <a:p>
          <a:r>
            <a:rPr lang="da-DK" sz="1200">
              <a:solidFill>
                <a:schemeClr val="dk1"/>
              </a:solidFill>
              <a:effectLst/>
              <a:latin typeface="+mn-lt"/>
              <a:ea typeface="+mn-ea"/>
              <a:cs typeface="+mn-cs"/>
            </a:rPr>
            <a:t>Først skal du udregne hvor</a:t>
          </a:r>
          <a:r>
            <a:rPr lang="da-DK" sz="1200" baseline="0">
              <a:solidFill>
                <a:schemeClr val="dk1"/>
              </a:solidFill>
              <a:effectLst/>
              <a:latin typeface="+mn-lt"/>
              <a:ea typeface="+mn-ea"/>
              <a:cs typeface="+mn-cs"/>
            </a:rPr>
            <a:t> mange feriedage</a:t>
          </a:r>
          <a:r>
            <a:rPr lang="da-DK" sz="1200">
              <a:solidFill>
                <a:schemeClr val="dk1"/>
              </a:solidFill>
              <a:effectLst/>
              <a:latin typeface="+mn-lt"/>
              <a:ea typeface="+mn-ea"/>
              <a:cs typeface="+mn-cs"/>
            </a:rPr>
            <a:t> du vil have til gode, når den nye ferieordning træder i kraft d.</a:t>
          </a:r>
          <a:r>
            <a:rPr lang="da-DK" sz="1200" baseline="0">
              <a:solidFill>
                <a:schemeClr val="dk1"/>
              </a:solidFill>
              <a:effectLst/>
              <a:latin typeface="+mn-lt"/>
              <a:ea typeface="+mn-ea"/>
              <a:cs typeface="+mn-cs"/>
            </a:rPr>
            <a:t> 1. september</a:t>
          </a:r>
          <a:r>
            <a:rPr lang="da-DK" sz="1200">
              <a:solidFill>
                <a:schemeClr val="dk1"/>
              </a:solidFill>
              <a:effectLst/>
              <a:latin typeface="+mn-lt"/>
              <a:ea typeface="+mn-ea"/>
              <a:cs typeface="+mn-cs"/>
            </a:rPr>
            <a:t> 2020. Det gør du i første del </a:t>
          </a:r>
          <a:r>
            <a:rPr lang="da-DK" sz="1200" b="1" i="1">
              <a:solidFill>
                <a:schemeClr val="dk1"/>
              </a:solidFill>
              <a:effectLst/>
              <a:latin typeface="+mn-lt"/>
              <a:ea typeface="+mn-ea"/>
              <a:cs typeface="+mn-cs"/>
            </a:rPr>
            <a:t>(1) Overgangsordning</a:t>
          </a:r>
          <a:r>
            <a:rPr lang="da-DK" sz="1200" b="1">
              <a:solidFill>
                <a:schemeClr val="dk1"/>
              </a:solidFill>
              <a:effectLst/>
              <a:latin typeface="+mn-lt"/>
              <a:ea typeface="+mn-ea"/>
              <a:cs typeface="+mn-cs"/>
            </a:rPr>
            <a:t>.</a:t>
          </a:r>
        </a:p>
        <a:p>
          <a:endParaRPr lang="da-DK" sz="1200">
            <a:effectLst/>
          </a:endParaRPr>
        </a:p>
        <a:p>
          <a:r>
            <a:rPr lang="da-DK" sz="1200">
              <a:solidFill>
                <a:schemeClr val="dk1"/>
              </a:solidFill>
              <a:effectLst/>
              <a:latin typeface="+mn-lt"/>
              <a:ea typeface="+mn-ea"/>
              <a:cs typeface="+mn-cs"/>
            </a:rPr>
            <a:t>Du skal kun udfylde de GULE FELTER</a:t>
          </a:r>
          <a:r>
            <a:rPr lang="da-DK" sz="1200" baseline="0">
              <a:solidFill>
                <a:schemeClr val="dk1"/>
              </a:solidFill>
              <a:effectLst/>
              <a:latin typeface="+mn-lt"/>
              <a:ea typeface="+mn-ea"/>
              <a:cs typeface="+mn-cs"/>
            </a:rPr>
            <a:t>. B</a:t>
          </a:r>
          <a:r>
            <a:rPr lang="da-DK" sz="1200">
              <a:solidFill>
                <a:schemeClr val="dk1"/>
              </a:solidFill>
              <a:effectLst/>
              <a:latin typeface="+mn-lt"/>
              <a:ea typeface="+mn-ea"/>
              <a:cs typeface="+mn-cs"/>
            </a:rPr>
            <a:t>eregningerne virker ikke, hvis du taster i de andre felter.</a:t>
          </a:r>
        </a:p>
        <a:p>
          <a:endParaRPr lang="da-DK" sz="1200">
            <a:effectLst/>
          </a:endParaRPr>
        </a:p>
        <a:p>
          <a:r>
            <a:rPr lang="da-DK" sz="1200">
              <a:solidFill>
                <a:schemeClr val="dk1"/>
              </a:solidFill>
              <a:effectLst/>
              <a:latin typeface="+mn-lt"/>
              <a:ea typeface="+mn-ea"/>
              <a:cs typeface="+mn-cs"/>
            </a:rPr>
            <a:t>1) Angiv først din startsaldo</a:t>
          </a:r>
          <a:r>
            <a:rPr lang="da-DK" sz="1200" baseline="0">
              <a:solidFill>
                <a:schemeClr val="dk1"/>
              </a:solidFill>
              <a:effectLst/>
              <a:latin typeface="+mn-lt"/>
              <a:ea typeface="+mn-ea"/>
              <a:cs typeface="+mn-cs"/>
            </a:rPr>
            <a:t> i felt H3</a:t>
          </a:r>
          <a:r>
            <a:rPr lang="da-DK" sz="1200">
              <a:solidFill>
                <a:schemeClr val="dk1"/>
              </a:solidFill>
              <a:effectLst/>
              <a:latin typeface="+mn-lt"/>
              <a:ea typeface="+mn-ea"/>
              <a:cs typeface="+mn-cs"/>
            </a:rPr>
            <a:t>. Startsaldoen er de feriedage du har til rådighed lige nu på din feriekonto.</a:t>
          </a:r>
        </a:p>
        <a:p>
          <a:endParaRPr lang="da-DK" sz="1200">
            <a:effectLst/>
          </a:endParaRPr>
        </a:p>
        <a:p>
          <a:r>
            <a:rPr lang="da-DK" sz="1200">
              <a:solidFill>
                <a:schemeClr val="dk1"/>
              </a:solidFill>
              <a:effectLst/>
              <a:latin typeface="+mn-lt"/>
              <a:ea typeface="+mn-ea"/>
              <a:cs typeface="+mn-cs"/>
            </a:rPr>
            <a:t>2)</a:t>
          </a:r>
          <a:r>
            <a:rPr lang="da-DK" sz="1200" baseline="0">
              <a:solidFill>
                <a:schemeClr val="dk1"/>
              </a:solidFill>
              <a:effectLst/>
              <a:latin typeface="+mn-lt"/>
              <a:ea typeface="+mn-ea"/>
              <a:cs typeface="+mn-cs"/>
            </a:rPr>
            <a:t> </a:t>
          </a:r>
          <a:r>
            <a:rPr lang="da-DK" sz="1200">
              <a:solidFill>
                <a:schemeClr val="dk1"/>
              </a:solidFill>
              <a:effectLst/>
              <a:latin typeface="+mn-lt"/>
              <a:ea typeface="+mn-ea"/>
              <a:cs typeface="+mn-cs"/>
            </a:rPr>
            <a:t>Derefter</a:t>
          </a:r>
          <a:r>
            <a:rPr lang="da-DK" sz="1200" baseline="0">
              <a:solidFill>
                <a:schemeClr val="dk1"/>
              </a:solidFill>
              <a:effectLst/>
              <a:latin typeface="+mn-lt"/>
              <a:ea typeface="+mn-ea"/>
              <a:cs typeface="+mn-cs"/>
            </a:rPr>
            <a:t> skriver du, hvor mange feriedage du forventer at afholde inden 1. maj 2020 i felt I5.</a:t>
          </a:r>
        </a:p>
        <a:p>
          <a:endParaRPr lang="da-DK" sz="1200">
            <a:effectLst/>
          </a:endParaRPr>
        </a:p>
        <a:p>
          <a:r>
            <a:rPr lang="da-DK" sz="1200" b="0" baseline="0">
              <a:solidFill>
                <a:schemeClr val="dk1"/>
              </a:solidFill>
              <a:effectLst/>
              <a:latin typeface="+mn-lt"/>
              <a:ea typeface="+mn-ea"/>
              <a:cs typeface="+mn-cs"/>
            </a:rPr>
            <a:t>3) Hvis du </a:t>
          </a:r>
          <a:r>
            <a:rPr lang="da-DK" sz="1200" b="0" i="1" baseline="0">
              <a:solidFill>
                <a:schemeClr val="dk1"/>
              </a:solidFill>
              <a:effectLst/>
              <a:latin typeface="+mn-lt"/>
              <a:ea typeface="+mn-ea"/>
              <a:cs typeface="+mn-cs"/>
            </a:rPr>
            <a:t>IKKE</a:t>
          </a:r>
          <a:r>
            <a:rPr lang="da-DK" sz="1200" b="0" baseline="0">
              <a:solidFill>
                <a:schemeClr val="dk1"/>
              </a:solidFill>
              <a:effectLst/>
              <a:latin typeface="+mn-lt"/>
              <a:ea typeface="+mn-ea"/>
              <a:cs typeface="+mn-cs"/>
            </a:rPr>
            <a:t> har været ansat i hele perioden fra 1. januar 2019 til 31. august 2019, skal du angive det antal feriedage, du når at optjene i perioden i felt J3. Har du været ansat hele perioden vil det normalt beløbe sig på 16,64 feriedage, og du skal ikke rette noget.</a:t>
          </a:r>
        </a:p>
        <a:p>
          <a:endParaRPr lang="da-DK" sz="1200">
            <a:effectLst/>
          </a:endParaRPr>
        </a:p>
        <a:p>
          <a:r>
            <a:rPr lang="da-DK" sz="1200" b="0">
              <a:solidFill>
                <a:schemeClr val="dk1"/>
              </a:solidFill>
              <a:effectLst/>
              <a:latin typeface="+mn-lt"/>
              <a:ea typeface="+mn-ea"/>
              <a:cs typeface="+mn-cs"/>
            </a:rPr>
            <a:t>4)</a:t>
          </a:r>
          <a:r>
            <a:rPr lang="da-DK" sz="1200" b="0" baseline="0">
              <a:solidFill>
                <a:schemeClr val="dk1"/>
              </a:solidFill>
              <a:effectLst/>
              <a:latin typeface="+mn-lt"/>
              <a:ea typeface="+mn-ea"/>
              <a:cs typeface="+mn-cs"/>
            </a:rPr>
            <a:t> </a:t>
          </a:r>
          <a:r>
            <a:rPr lang="da-DK" sz="1200" b="0">
              <a:solidFill>
                <a:schemeClr val="dk1"/>
              </a:solidFill>
              <a:effectLst/>
              <a:latin typeface="+mn-lt"/>
              <a:ea typeface="+mn-ea"/>
              <a:cs typeface="+mn-cs"/>
            </a:rPr>
            <a:t>Endelig</a:t>
          </a:r>
          <a:r>
            <a:rPr lang="da-DK" sz="1200" b="0" baseline="0">
              <a:solidFill>
                <a:schemeClr val="dk1"/>
              </a:solidFill>
              <a:effectLst/>
              <a:latin typeface="+mn-lt"/>
              <a:ea typeface="+mn-ea"/>
              <a:cs typeface="+mn-cs"/>
            </a:rPr>
            <a:t> skal du angive hvor mange feriedage du forventer at afholde mellem 1. maj 2020 og 31. august 2020 i feltet K5</a:t>
          </a:r>
        </a:p>
        <a:p>
          <a:endParaRPr lang="da-DK" sz="1200" b="0" baseline="0">
            <a:solidFill>
              <a:schemeClr val="dk1"/>
            </a:solidFill>
            <a:effectLst/>
            <a:latin typeface="+mn-lt"/>
            <a:ea typeface="+mn-ea"/>
            <a:cs typeface="+mn-cs"/>
          </a:endParaRPr>
        </a:p>
        <a:p>
          <a:r>
            <a:rPr lang="da-DK" sz="1200" b="0" baseline="0">
              <a:solidFill>
                <a:schemeClr val="dk1"/>
              </a:solidFill>
              <a:effectLst/>
              <a:latin typeface="+mn-lt"/>
              <a:ea typeface="+mn-ea"/>
              <a:cs typeface="+mn-cs"/>
            </a:rPr>
            <a:t>5) Gentag step 1 - 4 i beregneren til 6. ferieuge.</a:t>
          </a:r>
        </a:p>
        <a:p>
          <a:endParaRPr lang="da-DK"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0" baseline="0">
              <a:solidFill>
                <a:schemeClr val="dk1"/>
              </a:solidFill>
              <a:effectLst/>
              <a:latin typeface="+mn-lt"/>
              <a:ea typeface="+mn-ea"/>
              <a:cs typeface="+mn-cs"/>
            </a:rPr>
            <a:t>Restferien overføres nu til den nye ferieordning fra 1. september 2020 (næste del).</a:t>
          </a:r>
          <a:endParaRPr lang="da-DK" sz="1200">
            <a:effectLst/>
          </a:endParaRPr>
        </a:p>
        <a:p>
          <a:endParaRPr lang="da-DK" sz="1400">
            <a:effectLst/>
          </a:endParaRPr>
        </a:p>
        <a:p>
          <a:r>
            <a:rPr lang="da-DK" sz="1600" b="1" u="sng">
              <a:solidFill>
                <a:schemeClr val="dk1"/>
              </a:solidFill>
              <a:effectLst/>
              <a:latin typeface="+mn-lt"/>
              <a:ea typeface="+mn-ea"/>
              <a:cs typeface="+mn-cs"/>
            </a:rPr>
            <a:t>Anden del - </a:t>
          </a:r>
          <a:r>
            <a:rPr lang="da-DK" sz="1600" b="1" i="1" u="sng">
              <a:solidFill>
                <a:schemeClr val="dk1"/>
              </a:solidFill>
              <a:effectLst/>
              <a:latin typeface="+mn-lt"/>
              <a:ea typeface="+mn-ea"/>
              <a:cs typeface="+mn-cs"/>
            </a:rPr>
            <a:t>(2)</a:t>
          </a:r>
          <a:r>
            <a:rPr lang="da-DK" sz="1600" b="1" i="1" u="sng" baseline="0">
              <a:solidFill>
                <a:schemeClr val="dk1"/>
              </a:solidFill>
              <a:effectLst/>
              <a:latin typeface="+mn-lt"/>
              <a:ea typeface="+mn-ea"/>
              <a:cs typeface="+mn-cs"/>
            </a:rPr>
            <a:t> Ferie 2020 </a:t>
          </a:r>
          <a:endParaRPr lang="da-DK" sz="1800">
            <a:effectLst/>
          </a:endParaRPr>
        </a:p>
        <a:p>
          <a:endParaRPr lang="da-DK" sz="1100" b="0">
            <a:solidFill>
              <a:schemeClr val="dk1"/>
            </a:solidFill>
            <a:effectLst/>
            <a:latin typeface="+mn-lt"/>
            <a:ea typeface="+mn-ea"/>
            <a:cs typeface="+mn-cs"/>
          </a:endParaRPr>
        </a:p>
        <a:p>
          <a:r>
            <a:rPr lang="da-DK" sz="1200" b="0">
              <a:solidFill>
                <a:schemeClr val="dk1"/>
              </a:solidFill>
              <a:effectLst/>
              <a:latin typeface="+mn-lt"/>
              <a:ea typeface="+mn-ea"/>
              <a:cs typeface="+mn-cs"/>
            </a:rPr>
            <a:t>I næste del</a:t>
          </a:r>
          <a:r>
            <a:rPr lang="da-DK" sz="1200" b="0" baseline="0">
              <a:solidFill>
                <a:schemeClr val="dk1"/>
              </a:solidFill>
              <a:effectLst/>
              <a:latin typeface="+mn-lt"/>
              <a:ea typeface="+mn-ea"/>
              <a:cs typeface="+mn-cs"/>
            </a:rPr>
            <a:t> af planlæggeren </a:t>
          </a:r>
          <a:r>
            <a:rPr lang="da-DK" sz="1200" b="1" i="1" baseline="0">
              <a:solidFill>
                <a:schemeClr val="dk1"/>
              </a:solidFill>
              <a:effectLst/>
              <a:latin typeface="+mn-lt"/>
              <a:ea typeface="+mn-ea"/>
              <a:cs typeface="+mn-cs"/>
            </a:rPr>
            <a:t>(2) Ferie 2020 </a:t>
          </a:r>
          <a:r>
            <a:rPr lang="da-DK" sz="1200" b="0" i="0" baseline="0">
              <a:solidFill>
                <a:schemeClr val="dk1"/>
              </a:solidFill>
              <a:effectLst/>
              <a:latin typeface="+mn-lt"/>
              <a:ea typeface="+mn-ea"/>
              <a:cs typeface="+mn-cs"/>
            </a:rPr>
            <a:t> kan du løbende følge med i hvor mange feriedage/timer, du har til rådighed fra måned til måned, og hvor mange du får sparet op til senere ferie.</a:t>
          </a:r>
        </a:p>
        <a:p>
          <a:endParaRPr lang="da-DK" sz="1200">
            <a:effectLst/>
          </a:endParaRPr>
        </a:p>
        <a:p>
          <a:pPr eaLnBrk="1" fontAlgn="auto" latinLnBrk="0" hangingPunct="1"/>
          <a:r>
            <a:rPr lang="da-DK" sz="1200" b="0" i="0" baseline="0">
              <a:solidFill>
                <a:schemeClr val="dk1"/>
              </a:solidFill>
              <a:effectLst/>
              <a:latin typeface="+mn-lt"/>
              <a:ea typeface="+mn-ea"/>
              <a:cs typeface="+mn-cs"/>
            </a:rPr>
            <a:t>Nu skal du planlægge, hvornår du vil holde din ferie. Tast feriedagene ind i de gule felter måned for måned i række 14 og 15. De grå rækker nedenfor viser dig, hvor mange overførte feriedage (fra sidste ferieår) og indeværende feriedage (din løbende opsparing), du har til rådighed i de enkelte måneder.</a:t>
          </a:r>
          <a:endParaRPr lang="da-DK" sz="1200">
            <a:effectLst/>
          </a:endParaRPr>
        </a:p>
        <a:p>
          <a:pPr eaLnBrk="1" fontAlgn="auto" latinLnBrk="0" hangingPunct="1"/>
          <a:endParaRPr lang="da-DK" sz="1200">
            <a:effectLst/>
          </a:endParaRPr>
        </a:p>
        <a:p>
          <a:pPr eaLnBrk="1" fontAlgn="auto" latinLnBrk="0" hangingPunct="1"/>
          <a:r>
            <a:rPr lang="da-DK" sz="1200" b="0" i="0" baseline="0">
              <a:solidFill>
                <a:schemeClr val="dk1"/>
              </a:solidFill>
              <a:effectLst/>
              <a:latin typeface="+mn-lt"/>
              <a:ea typeface="+mn-ea"/>
              <a:cs typeface="+mn-cs"/>
            </a:rPr>
            <a:t>Den grønne række viser dig det totale antal tilgængelige feriedage for måneden.</a:t>
          </a:r>
        </a:p>
        <a:p>
          <a:pPr eaLnBrk="1" fontAlgn="auto" latinLnBrk="0" hangingPunct="1"/>
          <a:endParaRPr lang="da-DK" sz="1200">
            <a:effectLst/>
          </a:endParaRPr>
        </a:p>
        <a:p>
          <a:r>
            <a:rPr lang="da-DK" sz="1200" b="0" i="0" baseline="0">
              <a:solidFill>
                <a:schemeClr val="dk1"/>
              </a:solidFill>
              <a:effectLst/>
              <a:latin typeface="+mn-lt"/>
              <a:ea typeface="+mn-ea"/>
              <a:cs typeface="+mn-cs"/>
            </a:rPr>
            <a:t>Start med at bruge din overførte saldo (se række 19), før du begynder at bruge af saldoen for indeværende (se række 20)!</a:t>
          </a:r>
        </a:p>
        <a:p>
          <a:endParaRPr lang="da-DK" sz="1200">
            <a:effectLst/>
          </a:endParaRPr>
        </a:p>
        <a:p>
          <a:r>
            <a:rPr lang="da-DK" sz="1200" b="0" i="0" baseline="0">
              <a:solidFill>
                <a:schemeClr val="dk1"/>
              </a:solidFill>
              <a:effectLst/>
              <a:latin typeface="+mn-lt"/>
              <a:ea typeface="+mn-ea"/>
              <a:cs typeface="+mn-cs"/>
            </a:rPr>
            <a:t>Gentag processen i </a:t>
          </a:r>
          <a:r>
            <a:rPr lang="da-DK" sz="1200" b="1" i="0" baseline="0">
              <a:solidFill>
                <a:schemeClr val="dk1"/>
              </a:solidFill>
              <a:effectLst/>
              <a:latin typeface="+mn-lt"/>
              <a:ea typeface="+mn-ea"/>
              <a:cs typeface="+mn-cs"/>
            </a:rPr>
            <a:t>tredje del </a:t>
          </a:r>
          <a:r>
            <a:rPr lang="da-DK" sz="1100" b="0" i="1" baseline="0">
              <a:solidFill>
                <a:schemeClr val="dk1"/>
              </a:solidFill>
              <a:effectLst/>
              <a:latin typeface="+mn-lt"/>
              <a:ea typeface="+mn-ea"/>
              <a:cs typeface="+mn-cs"/>
            </a:rPr>
            <a:t>(3) Ferie 2021) </a:t>
          </a:r>
          <a:r>
            <a:rPr lang="da-DK" sz="1200" b="0" i="0" baseline="0">
              <a:solidFill>
                <a:schemeClr val="dk1"/>
              </a:solidFill>
              <a:effectLst/>
              <a:latin typeface="+mn-lt"/>
              <a:ea typeface="+mn-ea"/>
              <a:cs typeface="+mn-cs"/>
            </a:rPr>
            <a:t>og</a:t>
          </a:r>
          <a:r>
            <a:rPr lang="da-DK" sz="1200" b="1" i="0" baseline="0">
              <a:solidFill>
                <a:schemeClr val="dk1"/>
              </a:solidFill>
              <a:effectLst/>
              <a:latin typeface="+mn-lt"/>
              <a:ea typeface="+mn-ea"/>
              <a:cs typeface="+mn-cs"/>
            </a:rPr>
            <a:t> fjerde del </a:t>
          </a:r>
          <a:r>
            <a:rPr lang="da-DK" sz="1200" b="0" i="1" baseline="0">
              <a:solidFill>
                <a:schemeClr val="dk1"/>
              </a:solidFill>
              <a:effectLst/>
              <a:latin typeface="+mn-lt"/>
              <a:ea typeface="+mn-ea"/>
              <a:cs typeface="+mn-cs"/>
            </a:rPr>
            <a:t> (4) Ferie 2022).</a:t>
          </a:r>
        </a:p>
        <a:p>
          <a:endParaRPr lang="da-DK" sz="1200">
            <a:effectLst/>
          </a:endParaRPr>
        </a:p>
        <a:p>
          <a:pPr eaLnBrk="1" fontAlgn="auto" latinLnBrk="0" hangingPunct="1"/>
          <a:r>
            <a:rPr lang="da-DK" sz="1200" b="0" i="1" baseline="0">
              <a:solidFill>
                <a:schemeClr val="dk1"/>
              </a:solidFill>
              <a:effectLst/>
              <a:latin typeface="+mn-lt"/>
              <a:ea typeface="+mn-ea"/>
              <a:cs typeface="+mn-cs"/>
            </a:rPr>
            <a:t>OBS - Fra 2021 skal feriedage, der opspares mellem 1. september og 31. august være afholdt senest 31. december året efter. Alternativt, kan feriedagene udbetales eller overføres til ferieåret efter, hvis du kan aftale det med din arbejdsgiver.</a:t>
          </a:r>
        </a:p>
        <a:p>
          <a:pPr eaLnBrk="1" fontAlgn="auto" latinLnBrk="0" hangingPunct="1"/>
          <a:endParaRPr lang="da-DK" sz="1200">
            <a:effectLst/>
          </a:endParaRPr>
        </a:p>
        <a:p>
          <a:r>
            <a:rPr lang="da-DK" sz="1200" b="0" i="0" baseline="0">
              <a:solidFill>
                <a:schemeClr val="dk1"/>
              </a:solidFill>
              <a:effectLst/>
              <a:latin typeface="+mn-lt"/>
              <a:ea typeface="+mn-ea"/>
              <a:cs typeface="+mn-cs"/>
            </a:rPr>
            <a:t>Hvis du 31. december stadig har overførte feriedage tilbage, kan du overføre dem til felt L22 i </a:t>
          </a:r>
          <a:r>
            <a:rPr lang="da-DK" sz="1200" b="1" i="1" baseline="0">
              <a:solidFill>
                <a:schemeClr val="dk1"/>
              </a:solidFill>
              <a:effectLst/>
              <a:latin typeface="+mn-lt"/>
              <a:ea typeface="+mn-ea"/>
              <a:cs typeface="+mn-cs"/>
            </a:rPr>
            <a:t>(3) Ferie 2021</a:t>
          </a:r>
          <a:r>
            <a:rPr lang="da-DK" sz="1200" b="0" i="0" baseline="0">
              <a:solidFill>
                <a:schemeClr val="dk1"/>
              </a:solidFill>
              <a:effectLst/>
              <a:latin typeface="+mn-lt"/>
              <a:ea typeface="+mn-ea"/>
              <a:cs typeface="+mn-cs"/>
            </a:rPr>
            <a:t>-delen, hvis du har aftalt med din arbejdsgiver at overføre feriedagene.</a:t>
          </a:r>
        </a:p>
        <a:p>
          <a:endParaRPr lang="da-DK" sz="1200">
            <a:effectLst/>
          </a:endParaRPr>
        </a:p>
        <a:p>
          <a:r>
            <a:rPr lang="da-DK" sz="1200" b="0" i="0" baseline="0">
              <a:solidFill>
                <a:schemeClr val="dk1"/>
              </a:solidFill>
              <a:effectLst/>
              <a:latin typeface="+mn-lt"/>
              <a:ea typeface="+mn-ea"/>
              <a:cs typeface="+mn-cs"/>
            </a:rPr>
            <a:t>De overførte feriedage vil nu fortsat ses i </a:t>
          </a:r>
          <a:r>
            <a:rPr lang="da-DK" sz="1200" b="0" i="1" baseline="0">
              <a:solidFill>
                <a:schemeClr val="dk1"/>
              </a:solidFill>
              <a:effectLst/>
              <a:latin typeface="+mn-lt"/>
              <a:ea typeface="+mn-ea"/>
              <a:cs typeface="+mn-cs"/>
            </a:rPr>
            <a:t>Saldo overført.</a:t>
          </a:r>
          <a:endParaRPr lang="da-DK" sz="1200">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B84B9-6140-45F1-88EE-C0E6551B5FEB}">
  <dimension ref="A1:U69"/>
  <sheetViews>
    <sheetView tabSelected="1" zoomScale="110" zoomScaleNormal="110" workbookViewId="0">
      <selection activeCell="AH4" sqref="AH4"/>
    </sheetView>
  </sheetViews>
  <sheetFormatPr baseColWidth="10" defaultColWidth="8.83203125" defaultRowHeight="15" x14ac:dyDescent="0.2"/>
  <cols>
    <col min="2" max="2" width="28.5" customWidth="1"/>
    <col min="3" max="3" width="10.1640625" customWidth="1"/>
    <col min="4" max="4" width="0.1640625" customWidth="1"/>
    <col min="5" max="5" width="18.5" bestFit="1" customWidth="1"/>
    <col min="6" max="6" width="30" customWidth="1"/>
    <col min="7" max="7" width="28.83203125" customWidth="1"/>
    <col min="8" max="8" width="12.5" customWidth="1"/>
    <col min="9" max="9" width="17.5" customWidth="1"/>
    <col min="10" max="10" width="20.1640625" customWidth="1"/>
    <col min="11" max="11" width="19" customWidth="1"/>
    <col min="12" max="12" width="10.5" customWidth="1"/>
  </cols>
  <sheetData>
    <row r="1" spans="1:21" ht="75.75" customHeight="1" thickBot="1" x14ac:dyDescent="0.25">
      <c r="A1" s="71"/>
      <c r="B1" s="71"/>
      <c r="C1" s="71"/>
      <c r="D1" s="71"/>
      <c r="E1" s="72" t="s">
        <v>24</v>
      </c>
      <c r="F1" s="73"/>
      <c r="G1" s="73"/>
      <c r="H1" s="73"/>
      <c r="I1" s="73"/>
      <c r="J1" s="73"/>
      <c r="K1" s="73"/>
      <c r="L1" s="73"/>
      <c r="M1" s="73"/>
      <c r="N1" s="73"/>
      <c r="O1" s="73"/>
      <c r="P1" s="73"/>
      <c r="Q1" s="73"/>
      <c r="R1" s="73"/>
      <c r="S1" s="73"/>
      <c r="T1" s="73"/>
      <c r="U1" s="73"/>
    </row>
    <row r="2" spans="1:21" ht="22" thickBot="1" x14ac:dyDescent="0.3">
      <c r="G2" s="35" t="s">
        <v>18</v>
      </c>
      <c r="H2" s="36" t="s">
        <v>0</v>
      </c>
      <c r="I2" s="37" t="s">
        <v>1</v>
      </c>
      <c r="J2" s="37" t="s">
        <v>2</v>
      </c>
      <c r="K2" s="38" t="s">
        <v>3</v>
      </c>
      <c r="L2" s="78"/>
      <c r="M2" s="70"/>
      <c r="N2" s="70"/>
      <c r="O2" s="70"/>
      <c r="P2" s="70"/>
      <c r="Q2" s="70"/>
      <c r="R2" s="70"/>
      <c r="S2" s="70"/>
      <c r="T2" s="70"/>
      <c r="U2" s="70"/>
    </row>
    <row r="3" spans="1:21" x14ac:dyDescent="0.2">
      <c r="B3" s="31"/>
      <c r="C3" s="31"/>
      <c r="D3" s="31"/>
      <c r="E3" s="31"/>
      <c r="F3" s="31"/>
      <c r="G3" s="13" t="s">
        <v>4</v>
      </c>
      <c r="H3" s="25">
        <v>10</v>
      </c>
      <c r="I3" s="2"/>
      <c r="J3" s="27">
        <v>16.64</v>
      </c>
      <c r="K3" s="24"/>
      <c r="L3" s="78"/>
      <c r="M3" s="70"/>
      <c r="N3" s="70"/>
      <c r="O3" s="70"/>
      <c r="P3" s="70"/>
      <c r="Q3" s="70"/>
      <c r="R3" s="70"/>
      <c r="S3" s="70"/>
      <c r="T3" s="70"/>
      <c r="U3" s="70"/>
    </row>
    <row r="4" spans="1:21" ht="18" customHeight="1" thickBot="1" x14ac:dyDescent="0.25">
      <c r="B4" s="32"/>
      <c r="C4" s="32"/>
      <c r="D4" s="32"/>
      <c r="E4" s="32"/>
      <c r="F4" s="32"/>
      <c r="G4" s="14" t="s">
        <v>5</v>
      </c>
      <c r="H4" s="4"/>
      <c r="I4" s="5"/>
      <c r="J4" s="5">
        <f>I6</f>
        <v>2</v>
      </c>
      <c r="K4" s="23"/>
      <c r="L4" s="78"/>
      <c r="M4" s="70"/>
      <c r="N4" s="70"/>
      <c r="O4" s="70"/>
      <c r="P4" s="70"/>
      <c r="Q4" s="70"/>
      <c r="R4" s="70"/>
      <c r="S4" s="70"/>
      <c r="T4" s="70"/>
      <c r="U4" s="70"/>
    </row>
    <row r="5" spans="1:21" ht="16" thickBot="1" x14ac:dyDescent="0.25">
      <c r="G5" s="14" t="s">
        <v>7</v>
      </c>
      <c r="H5" s="4"/>
      <c r="I5" s="26">
        <v>8</v>
      </c>
      <c r="J5" s="5"/>
      <c r="K5" s="28">
        <v>15</v>
      </c>
      <c r="L5" s="78"/>
      <c r="M5" s="70"/>
      <c r="N5" s="70"/>
      <c r="O5" s="70"/>
      <c r="P5" s="70"/>
      <c r="Q5" s="70"/>
      <c r="R5" s="70"/>
      <c r="S5" s="70"/>
      <c r="T5" s="70"/>
      <c r="U5" s="70"/>
    </row>
    <row r="6" spans="1:21" ht="23.25" customHeight="1" thickBot="1" x14ac:dyDescent="0.25">
      <c r="G6" s="44" t="s">
        <v>22</v>
      </c>
      <c r="H6" s="45">
        <f>H3</f>
        <v>10</v>
      </c>
      <c r="I6" s="46">
        <f>H6-I5</f>
        <v>2</v>
      </c>
      <c r="J6" s="46">
        <f>J4+J3</f>
        <v>18.64</v>
      </c>
      <c r="K6" s="47">
        <f>J6-K5</f>
        <v>3.6400000000000006</v>
      </c>
      <c r="L6" s="78"/>
      <c r="M6" s="70"/>
      <c r="N6" s="70"/>
      <c r="O6" s="70"/>
      <c r="P6" s="70"/>
      <c r="Q6" s="70"/>
      <c r="R6" s="70"/>
      <c r="S6" s="70"/>
      <c r="T6" s="70"/>
      <c r="U6" s="70"/>
    </row>
    <row r="7" spans="1:21" x14ac:dyDescent="0.2">
      <c r="G7" s="74"/>
      <c r="H7" s="74"/>
      <c r="I7" s="74"/>
      <c r="J7" s="74"/>
      <c r="K7" s="75"/>
      <c r="L7" s="78"/>
      <c r="M7" s="70"/>
      <c r="N7" s="70"/>
      <c r="O7" s="70"/>
      <c r="P7" s="70"/>
      <c r="Q7" s="70"/>
      <c r="R7" s="70"/>
      <c r="S7" s="70"/>
      <c r="T7" s="70"/>
      <c r="U7" s="70"/>
    </row>
    <row r="8" spans="1:21" x14ac:dyDescent="0.2">
      <c r="G8" s="70"/>
      <c r="H8" s="70"/>
      <c r="I8" s="70"/>
      <c r="J8" s="70"/>
      <c r="K8" s="76"/>
      <c r="L8" s="78"/>
      <c r="M8" s="70"/>
      <c r="N8" s="70"/>
      <c r="O8" s="70"/>
      <c r="P8" s="70"/>
      <c r="Q8" s="70"/>
      <c r="R8" s="70"/>
      <c r="S8" s="70"/>
      <c r="T8" s="70"/>
      <c r="U8" s="70"/>
    </row>
    <row r="9" spans="1:21" ht="26.25" customHeight="1" x14ac:dyDescent="0.2">
      <c r="G9" s="70"/>
      <c r="H9" s="70"/>
      <c r="I9" s="70"/>
      <c r="J9" s="70"/>
      <c r="K9" s="76"/>
      <c r="L9" s="78"/>
      <c r="M9" s="70"/>
      <c r="N9" s="70"/>
      <c r="O9" s="70"/>
      <c r="P9" s="70"/>
      <c r="Q9" s="70"/>
      <c r="R9" s="70"/>
      <c r="S9" s="70"/>
      <c r="T9" s="70"/>
      <c r="U9" s="70"/>
    </row>
    <row r="10" spans="1:21" ht="16" thickBot="1" x14ac:dyDescent="0.25">
      <c r="G10" s="77"/>
      <c r="H10" s="77"/>
      <c r="I10" s="77"/>
      <c r="J10" s="77"/>
      <c r="K10" s="77"/>
      <c r="L10" s="77"/>
      <c r="M10" s="77"/>
      <c r="N10" s="77"/>
      <c r="O10" s="77"/>
      <c r="P10" s="77"/>
      <c r="Q10" s="77"/>
      <c r="R10" s="77"/>
      <c r="S10" s="77"/>
      <c r="T10" s="77"/>
      <c r="U10" s="70"/>
    </row>
    <row r="11" spans="1:21" ht="25" thickBot="1" x14ac:dyDescent="0.35">
      <c r="G11" s="39" t="s">
        <v>19</v>
      </c>
      <c r="H11" s="40">
        <v>44075</v>
      </c>
      <c r="I11" s="41">
        <v>44105</v>
      </c>
      <c r="J11" s="41">
        <v>44136</v>
      </c>
      <c r="K11" s="41">
        <v>44166</v>
      </c>
      <c r="L11" s="41">
        <v>44197</v>
      </c>
      <c r="M11" s="41">
        <v>44228</v>
      </c>
      <c r="N11" s="41">
        <v>44256</v>
      </c>
      <c r="O11" s="41">
        <v>44287</v>
      </c>
      <c r="P11" s="41">
        <v>44317</v>
      </c>
      <c r="Q11" s="41">
        <v>44348</v>
      </c>
      <c r="R11" s="41">
        <v>44378</v>
      </c>
      <c r="S11" s="42">
        <v>44409</v>
      </c>
      <c r="T11" s="43">
        <v>44440</v>
      </c>
      <c r="U11" s="70"/>
    </row>
    <row r="12" spans="1:21" s="33" customFormat="1" ht="17.25" customHeight="1" x14ac:dyDescent="0.2">
      <c r="G12" s="13" t="s">
        <v>8</v>
      </c>
      <c r="H12" s="10">
        <v>2.08</v>
      </c>
      <c r="I12" s="2">
        <f>H12</f>
        <v>2.08</v>
      </c>
      <c r="J12" s="2">
        <f t="shared" ref="J12:S12" si="0">I12</f>
        <v>2.08</v>
      </c>
      <c r="K12" s="2">
        <f t="shared" si="0"/>
        <v>2.08</v>
      </c>
      <c r="L12" s="2">
        <f t="shared" si="0"/>
        <v>2.08</v>
      </c>
      <c r="M12" s="2">
        <f t="shared" si="0"/>
        <v>2.08</v>
      </c>
      <c r="N12" s="2">
        <f t="shared" si="0"/>
        <v>2.08</v>
      </c>
      <c r="O12" s="2">
        <f t="shared" si="0"/>
        <v>2.08</v>
      </c>
      <c r="P12" s="2">
        <f t="shared" si="0"/>
        <v>2.08</v>
      </c>
      <c r="Q12" s="2">
        <f t="shared" si="0"/>
        <v>2.08</v>
      </c>
      <c r="R12" s="2">
        <f t="shared" si="0"/>
        <v>2.08</v>
      </c>
      <c r="S12" s="3">
        <f t="shared" si="0"/>
        <v>2.08</v>
      </c>
      <c r="T12" s="17"/>
      <c r="U12" s="70"/>
    </row>
    <row r="13" spans="1:21" x14ac:dyDescent="0.2">
      <c r="G13" s="14" t="s">
        <v>9</v>
      </c>
      <c r="H13" s="12">
        <f>K6</f>
        <v>3.6400000000000006</v>
      </c>
      <c r="I13" s="5"/>
      <c r="J13" s="5"/>
      <c r="K13" s="5"/>
      <c r="L13" s="5"/>
      <c r="M13" s="5"/>
      <c r="N13" s="5"/>
      <c r="O13" s="5"/>
      <c r="P13" s="5"/>
      <c r="Q13" s="5"/>
      <c r="R13" s="5"/>
      <c r="S13" s="6"/>
      <c r="T13" s="17"/>
      <c r="U13" s="70"/>
    </row>
    <row r="14" spans="1:21" x14ac:dyDescent="0.2">
      <c r="G14" s="14" t="s">
        <v>6</v>
      </c>
      <c r="H14" s="29"/>
      <c r="I14" s="26">
        <v>3.64</v>
      </c>
      <c r="J14" s="26"/>
      <c r="K14" s="26"/>
      <c r="L14" s="26"/>
      <c r="M14" s="26"/>
      <c r="N14" s="26"/>
      <c r="O14" s="26"/>
      <c r="P14" s="26"/>
      <c r="Q14" s="26"/>
      <c r="R14" s="26"/>
      <c r="S14" s="30"/>
      <c r="T14" s="17"/>
      <c r="U14" s="70"/>
    </row>
    <row r="15" spans="1:21" x14ac:dyDescent="0.2">
      <c r="G15" s="14" t="s">
        <v>10</v>
      </c>
      <c r="H15" s="29"/>
      <c r="I15" s="26">
        <v>1.36</v>
      </c>
      <c r="J15" s="26"/>
      <c r="K15" s="26">
        <v>4</v>
      </c>
      <c r="L15" s="26"/>
      <c r="M15" s="26">
        <v>5</v>
      </c>
      <c r="N15" s="26"/>
      <c r="O15" s="26">
        <v>1</v>
      </c>
      <c r="P15" s="26">
        <v>1</v>
      </c>
      <c r="Q15" s="26"/>
      <c r="R15" s="26">
        <v>5</v>
      </c>
      <c r="S15" s="30">
        <v>5</v>
      </c>
      <c r="T15" s="17"/>
      <c r="U15" s="70"/>
    </row>
    <row r="16" spans="1:21" x14ac:dyDescent="0.2">
      <c r="G16" s="14" t="s">
        <v>11</v>
      </c>
      <c r="H16" s="4">
        <f>H13-H14</f>
        <v>3.6400000000000006</v>
      </c>
      <c r="I16" s="5">
        <f>H16+I13-I14</f>
        <v>0</v>
      </c>
      <c r="J16" s="5">
        <f t="shared" ref="J16:T16" si="1">I16+J13-J14</f>
        <v>0</v>
      </c>
      <c r="K16" s="5">
        <f t="shared" si="1"/>
        <v>0</v>
      </c>
      <c r="L16" s="5">
        <f t="shared" si="1"/>
        <v>0</v>
      </c>
      <c r="M16" s="5">
        <f t="shared" si="1"/>
        <v>0</v>
      </c>
      <c r="N16" s="5">
        <f t="shared" si="1"/>
        <v>0</v>
      </c>
      <c r="O16" s="5">
        <f t="shared" si="1"/>
        <v>0</v>
      </c>
      <c r="P16" s="5">
        <f t="shared" si="1"/>
        <v>0</v>
      </c>
      <c r="Q16" s="5">
        <f t="shared" si="1"/>
        <v>0</v>
      </c>
      <c r="R16" s="5">
        <f t="shared" si="1"/>
        <v>0</v>
      </c>
      <c r="S16" s="6">
        <f t="shared" si="1"/>
        <v>0</v>
      </c>
      <c r="T16" s="22">
        <f t="shared" si="1"/>
        <v>0</v>
      </c>
      <c r="U16" s="70"/>
    </row>
    <row r="17" spans="7:21" ht="16" thickBot="1" x14ac:dyDescent="0.25">
      <c r="G17" s="15" t="s">
        <v>12</v>
      </c>
      <c r="H17" s="7">
        <f>-H15</f>
        <v>0</v>
      </c>
      <c r="I17" s="8">
        <f>H17+H12-I15</f>
        <v>0.72</v>
      </c>
      <c r="J17" s="8">
        <f t="shared" ref="J17:T17" si="2">I17+I12-J15</f>
        <v>2.8</v>
      </c>
      <c r="K17" s="8">
        <f t="shared" si="2"/>
        <v>0.87999999999999989</v>
      </c>
      <c r="L17" s="8">
        <f t="shared" si="2"/>
        <v>2.96</v>
      </c>
      <c r="M17" s="8">
        <f t="shared" si="2"/>
        <v>4.0000000000000036E-2</v>
      </c>
      <c r="N17" s="8">
        <f t="shared" si="2"/>
        <v>2.12</v>
      </c>
      <c r="O17" s="8">
        <f t="shared" si="2"/>
        <v>3.2</v>
      </c>
      <c r="P17" s="8">
        <f t="shared" si="2"/>
        <v>4.28</v>
      </c>
      <c r="Q17" s="8">
        <f t="shared" si="2"/>
        <v>6.36</v>
      </c>
      <c r="R17" s="8">
        <f t="shared" si="2"/>
        <v>3.4400000000000013</v>
      </c>
      <c r="S17" s="9">
        <f t="shared" si="2"/>
        <v>0.52000000000000135</v>
      </c>
      <c r="T17" s="11">
        <f t="shared" si="2"/>
        <v>2.6000000000000014</v>
      </c>
      <c r="U17" s="70"/>
    </row>
    <row r="18" spans="7:21" ht="27" customHeight="1" thickBot="1" x14ac:dyDescent="0.25">
      <c r="G18" s="48" t="s">
        <v>22</v>
      </c>
      <c r="H18" s="49">
        <f>H16+H17</f>
        <v>3.6400000000000006</v>
      </c>
      <c r="I18" s="50">
        <f t="shared" ref="I18:T18" si="3">I16+I17</f>
        <v>0.72</v>
      </c>
      <c r="J18" s="50">
        <f t="shared" si="3"/>
        <v>2.8</v>
      </c>
      <c r="K18" s="50">
        <f t="shared" si="3"/>
        <v>0.87999999999999989</v>
      </c>
      <c r="L18" s="50">
        <f t="shared" si="3"/>
        <v>2.96</v>
      </c>
      <c r="M18" s="50">
        <f t="shared" si="3"/>
        <v>4.0000000000000036E-2</v>
      </c>
      <c r="N18" s="50">
        <f t="shared" si="3"/>
        <v>2.12</v>
      </c>
      <c r="O18" s="50">
        <f t="shared" si="3"/>
        <v>3.2</v>
      </c>
      <c r="P18" s="50">
        <f t="shared" si="3"/>
        <v>4.28</v>
      </c>
      <c r="Q18" s="50">
        <f t="shared" si="3"/>
        <v>6.36</v>
      </c>
      <c r="R18" s="50">
        <f t="shared" si="3"/>
        <v>3.4400000000000013</v>
      </c>
      <c r="S18" s="51">
        <f t="shared" si="3"/>
        <v>0.52000000000000135</v>
      </c>
      <c r="T18" s="48">
        <f t="shared" si="3"/>
        <v>2.6000000000000014</v>
      </c>
      <c r="U18" s="70"/>
    </row>
    <row r="19" spans="7:21" ht="16" thickBot="1" x14ac:dyDescent="0.25">
      <c r="G19" s="79"/>
      <c r="H19" s="79"/>
      <c r="I19" s="79"/>
      <c r="J19" s="79"/>
      <c r="K19" s="79"/>
      <c r="L19" s="79"/>
      <c r="M19" s="79"/>
      <c r="N19" s="79"/>
      <c r="O19" s="79"/>
      <c r="P19" s="79"/>
      <c r="Q19" s="79"/>
      <c r="R19" s="79"/>
      <c r="S19" s="79"/>
      <c r="T19" s="79"/>
      <c r="U19" s="70"/>
    </row>
    <row r="20" spans="7:21" ht="22" thickBot="1" x14ac:dyDescent="0.3">
      <c r="G20" s="52" t="s">
        <v>20</v>
      </c>
      <c r="H20" s="40">
        <v>44440</v>
      </c>
      <c r="I20" s="40">
        <v>44470</v>
      </c>
      <c r="J20" s="40">
        <v>44501</v>
      </c>
      <c r="K20" s="40">
        <v>44531</v>
      </c>
      <c r="L20" s="40">
        <v>44562</v>
      </c>
      <c r="M20" s="40">
        <v>44593</v>
      </c>
      <c r="N20" s="40">
        <v>44621</v>
      </c>
      <c r="O20" s="40">
        <v>44652</v>
      </c>
      <c r="P20" s="40">
        <v>44682</v>
      </c>
      <c r="Q20" s="40">
        <v>44713</v>
      </c>
      <c r="R20" s="40">
        <v>44743</v>
      </c>
      <c r="S20" s="53">
        <v>44774</v>
      </c>
      <c r="T20" s="43">
        <v>44805</v>
      </c>
      <c r="U20" s="70"/>
    </row>
    <row r="21" spans="7:21" s="34" customFormat="1" ht="15.75" customHeight="1" x14ac:dyDescent="0.2">
      <c r="G21" s="13" t="s">
        <v>8</v>
      </c>
      <c r="H21" s="10">
        <f>S12</f>
        <v>2.08</v>
      </c>
      <c r="I21" s="2">
        <f>H21</f>
        <v>2.08</v>
      </c>
      <c r="J21" s="2">
        <f t="shared" ref="J21:S21" si="4">I21</f>
        <v>2.08</v>
      </c>
      <c r="K21" s="2">
        <f t="shared" si="4"/>
        <v>2.08</v>
      </c>
      <c r="L21" s="2">
        <f t="shared" si="4"/>
        <v>2.08</v>
      </c>
      <c r="M21" s="2">
        <f t="shared" si="4"/>
        <v>2.08</v>
      </c>
      <c r="N21" s="2">
        <f t="shared" si="4"/>
        <v>2.08</v>
      </c>
      <c r="O21" s="2">
        <f t="shared" si="4"/>
        <v>2.08</v>
      </c>
      <c r="P21" s="2">
        <f t="shared" si="4"/>
        <v>2.08</v>
      </c>
      <c r="Q21" s="2">
        <f t="shared" si="4"/>
        <v>2.08</v>
      </c>
      <c r="R21" s="2">
        <f t="shared" si="4"/>
        <v>2.08</v>
      </c>
      <c r="S21" s="3">
        <f t="shared" si="4"/>
        <v>2.08</v>
      </c>
      <c r="T21" s="17"/>
      <c r="U21" s="70"/>
    </row>
    <row r="22" spans="7:21" x14ac:dyDescent="0.2">
      <c r="G22" s="14" t="s">
        <v>9</v>
      </c>
      <c r="H22" s="12">
        <f>T16+T17</f>
        <v>2.6000000000000014</v>
      </c>
      <c r="I22" s="5"/>
      <c r="J22" s="5"/>
      <c r="K22" s="5"/>
      <c r="L22" s="26">
        <v>0.6</v>
      </c>
      <c r="M22" s="5"/>
      <c r="N22" s="5"/>
      <c r="O22" s="5"/>
      <c r="P22" s="5"/>
      <c r="Q22" s="5"/>
      <c r="R22" s="5"/>
      <c r="S22" s="6"/>
      <c r="T22" s="17"/>
      <c r="U22" s="70"/>
    </row>
    <row r="23" spans="7:21" x14ac:dyDescent="0.2">
      <c r="G23" s="14" t="s">
        <v>6</v>
      </c>
      <c r="H23" s="29"/>
      <c r="I23" s="26"/>
      <c r="J23" s="26"/>
      <c r="K23" s="26">
        <v>2</v>
      </c>
      <c r="L23" s="26"/>
      <c r="M23" s="26"/>
      <c r="N23" s="26"/>
      <c r="O23" s="26"/>
      <c r="P23" s="26"/>
      <c r="Q23" s="26"/>
      <c r="R23" s="26"/>
      <c r="S23" s="30"/>
      <c r="T23" s="17"/>
      <c r="U23" s="70"/>
    </row>
    <row r="24" spans="7:21" x14ac:dyDescent="0.2">
      <c r="G24" s="14" t="s">
        <v>10</v>
      </c>
      <c r="H24" s="29"/>
      <c r="I24" s="26"/>
      <c r="J24" s="26"/>
      <c r="K24" s="26"/>
      <c r="L24" s="26"/>
      <c r="M24" s="26"/>
      <c r="N24" s="26"/>
      <c r="O24" s="26"/>
      <c r="P24" s="26"/>
      <c r="Q24" s="26"/>
      <c r="R24" s="26"/>
      <c r="S24" s="30"/>
      <c r="T24" s="17"/>
      <c r="U24" s="70"/>
    </row>
    <row r="25" spans="7:21" x14ac:dyDescent="0.2">
      <c r="G25" s="14" t="s">
        <v>11</v>
      </c>
      <c r="H25" s="4">
        <f>H22-H23</f>
        <v>2.6000000000000014</v>
      </c>
      <c r="I25" s="5">
        <f>H25+I22-I23</f>
        <v>2.6000000000000014</v>
      </c>
      <c r="J25" s="5">
        <f t="shared" ref="J25:T25" si="5">I25+J22-J23</f>
        <v>2.6000000000000014</v>
      </c>
      <c r="K25" s="1">
        <f t="shared" si="5"/>
        <v>0.60000000000000142</v>
      </c>
      <c r="L25" s="5">
        <f>L22</f>
        <v>0.6</v>
      </c>
      <c r="M25" s="5">
        <f t="shared" si="5"/>
        <v>0.6</v>
      </c>
      <c r="N25" s="5">
        <f t="shared" si="5"/>
        <v>0.6</v>
      </c>
      <c r="O25" s="5">
        <f t="shared" si="5"/>
        <v>0.6</v>
      </c>
      <c r="P25" s="5">
        <f t="shared" si="5"/>
        <v>0.6</v>
      </c>
      <c r="Q25" s="5">
        <f t="shared" si="5"/>
        <v>0.6</v>
      </c>
      <c r="R25" s="5">
        <f t="shared" si="5"/>
        <v>0.6</v>
      </c>
      <c r="S25" s="6">
        <f t="shared" si="5"/>
        <v>0.6</v>
      </c>
      <c r="T25" s="22">
        <f t="shared" si="5"/>
        <v>0.6</v>
      </c>
      <c r="U25" s="70"/>
    </row>
    <row r="26" spans="7:21" ht="16" thickBot="1" x14ac:dyDescent="0.25">
      <c r="G26" s="15" t="s">
        <v>12</v>
      </c>
      <c r="H26" s="7">
        <f>-H24</f>
        <v>0</v>
      </c>
      <c r="I26" s="8">
        <f>H26+H21-I24</f>
        <v>2.08</v>
      </c>
      <c r="J26" s="8">
        <f t="shared" ref="J26:T26" si="6">I26+I21-J24</f>
        <v>4.16</v>
      </c>
      <c r="K26" s="8">
        <f t="shared" si="6"/>
        <v>6.24</v>
      </c>
      <c r="L26" s="8">
        <f t="shared" si="6"/>
        <v>8.32</v>
      </c>
      <c r="M26" s="8">
        <f t="shared" si="6"/>
        <v>10.4</v>
      </c>
      <c r="N26" s="8">
        <f t="shared" si="6"/>
        <v>12.48</v>
      </c>
      <c r="O26" s="8">
        <f t="shared" si="6"/>
        <v>14.56</v>
      </c>
      <c r="P26" s="8">
        <f t="shared" si="6"/>
        <v>16.64</v>
      </c>
      <c r="Q26" s="8">
        <f t="shared" si="6"/>
        <v>18.72</v>
      </c>
      <c r="R26" s="8">
        <f t="shared" si="6"/>
        <v>20.799999999999997</v>
      </c>
      <c r="S26" s="9">
        <f t="shared" si="6"/>
        <v>22.879999999999995</v>
      </c>
      <c r="T26" s="11">
        <f t="shared" si="6"/>
        <v>24.959999999999994</v>
      </c>
      <c r="U26" s="70"/>
    </row>
    <row r="27" spans="7:21" ht="25.5" customHeight="1" thickBot="1" x14ac:dyDescent="0.25">
      <c r="G27" s="48" t="s">
        <v>22</v>
      </c>
      <c r="H27" s="49">
        <f>H25+H26</f>
        <v>2.6000000000000014</v>
      </c>
      <c r="I27" s="50">
        <f t="shared" ref="I27" si="7">I25+I26</f>
        <v>4.6800000000000015</v>
      </c>
      <c r="J27" s="50">
        <f t="shared" ref="J27" si="8">J25+J26</f>
        <v>6.7600000000000016</v>
      </c>
      <c r="K27" s="50">
        <f t="shared" ref="K27" si="9">K25+K26</f>
        <v>6.8400000000000016</v>
      </c>
      <c r="L27" s="50">
        <f t="shared" ref="L27" si="10">L25+L26</f>
        <v>8.92</v>
      </c>
      <c r="M27" s="50">
        <f t="shared" ref="M27" si="11">M25+M26</f>
        <v>11</v>
      </c>
      <c r="N27" s="50">
        <f t="shared" ref="N27" si="12">N25+N26</f>
        <v>13.08</v>
      </c>
      <c r="O27" s="50">
        <f t="shared" ref="O27" si="13">O25+O26</f>
        <v>15.16</v>
      </c>
      <c r="P27" s="50">
        <f t="shared" ref="P27" si="14">P25+P26</f>
        <v>17.240000000000002</v>
      </c>
      <c r="Q27" s="50">
        <f t="shared" ref="Q27" si="15">Q25+Q26</f>
        <v>19.32</v>
      </c>
      <c r="R27" s="50">
        <f t="shared" ref="R27" si="16">R25+R26</f>
        <v>21.4</v>
      </c>
      <c r="S27" s="51">
        <f t="shared" ref="S27" si="17">S25+S26</f>
        <v>23.479999999999997</v>
      </c>
      <c r="T27" s="48">
        <f t="shared" ref="T27" si="18">T25+T26</f>
        <v>25.559999999999995</v>
      </c>
      <c r="U27" s="70"/>
    </row>
    <row r="28" spans="7:21" ht="16" thickBot="1" x14ac:dyDescent="0.25">
      <c r="G28" s="79"/>
      <c r="H28" s="79"/>
      <c r="I28" s="79"/>
      <c r="J28" s="79"/>
      <c r="K28" s="79"/>
      <c r="L28" s="79"/>
      <c r="M28" s="79"/>
      <c r="N28" s="79"/>
      <c r="O28" s="79"/>
      <c r="P28" s="79"/>
      <c r="Q28" s="79"/>
      <c r="R28" s="79"/>
      <c r="S28" s="79"/>
      <c r="T28" s="79"/>
      <c r="U28" s="70"/>
    </row>
    <row r="29" spans="7:21" ht="25" thickBot="1" x14ac:dyDescent="0.35">
      <c r="G29" s="39" t="s">
        <v>21</v>
      </c>
      <c r="H29" s="40">
        <v>44805</v>
      </c>
      <c r="I29" s="40">
        <v>44835</v>
      </c>
      <c r="J29" s="40">
        <v>44866</v>
      </c>
      <c r="K29" s="40">
        <v>44896</v>
      </c>
      <c r="L29" s="40">
        <v>44927</v>
      </c>
      <c r="M29" s="40">
        <v>44958</v>
      </c>
      <c r="N29" s="40">
        <v>44986</v>
      </c>
      <c r="O29" s="40">
        <v>45017</v>
      </c>
      <c r="P29" s="40">
        <v>45047</v>
      </c>
      <c r="Q29" s="40">
        <v>45078</v>
      </c>
      <c r="R29" s="40">
        <v>45108</v>
      </c>
      <c r="S29" s="53">
        <v>45139</v>
      </c>
      <c r="T29" s="43">
        <v>45170</v>
      </c>
      <c r="U29" s="70"/>
    </row>
    <row r="30" spans="7:21" s="34" customFormat="1" ht="17.25" customHeight="1" x14ac:dyDescent="0.2">
      <c r="G30" s="13" t="s">
        <v>8</v>
      </c>
      <c r="H30" s="10">
        <f>S21</f>
        <v>2.08</v>
      </c>
      <c r="I30" s="2">
        <f>H30</f>
        <v>2.08</v>
      </c>
      <c r="J30" s="2">
        <f t="shared" ref="J30:S30" si="19">I30</f>
        <v>2.08</v>
      </c>
      <c r="K30" s="2">
        <f t="shared" si="19"/>
        <v>2.08</v>
      </c>
      <c r="L30" s="2">
        <f t="shared" si="19"/>
        <v>2.08</v>
      </c>
      <c r="M30" s="2">
        <f t="shared" si="19"/>
        <v>2.08</v>
      </c>
      <c r="N30" s="2">
        <f t="shared" si="19"/>
        <v>2.08</v>
      </c>
      <c r="O30" s="2">
        <f t="shared" si="19"/>
        <v>2.08</v>
      </c>
      <c r="P30" s="2">
        <f t="shared" si="19"/>
        <v>2.08</v>
      </c>
      <c r="Q30" s="2">
        <f t="shared" si="19"/>
        <v>2.08</v>
      </c>
      <c r="R30" s="2">
        <f t="shared" si="19"/>
        <v>2.08</v>
      </c>
      <c r="S30" s="3">
        <f t="shared" si="19"/>
        <v>2.08</v>
      </c>
      <c r="T30" s="17"/>
      <c r="U30" s="70"/>
    </row>
    <row r="31" spans="7:21" x14ac:dyDescent="0.2">
      <c r="G31" s="14" t="s">
        <v>9</v>
      </c>
      <c r="H31" s="12">
        <f>T25+T26</f>
        <v>25.559999999999995</v>
      </c>
      <c r="I31" s="5"/>
      <c r="J31" s="5"/>
      <c r="K31" s="5"/>
      <c r="L31" s="26"/>
      <c r="M31" s="5"/>
      <c r="N31" s="5"/>
      <c r="O31" s="5"/>
      <c r="P31" s="5"/>
      <c r="Q31" s="5"/>
      <c r="R31" s="5"/>
      <c r="S31" s="6"/>
      <c r="T31" s="17"/>
      <c r="U31" s="70"/>
    </row>
    <row r="32" spans="7:21" x14ac:dyDescent="0.2">
      <c r="G32" s="14" t="s">
        <v>6</v>
      </c>
      <c r="H32" s="29"/>
      <c r="I32" s="26"/>
      <c r="J32" s="26"/>
      <c r="K32" s="26"/>
      <c r="L32" s="26"/>
      <c r="M32" s="26"/>
      <c r="N32" s="26"/>
      <c r="O32" s="26"/>
      <c r="P32" s="26"/>
      <c r="Q32" s="26"/>
      <c r="R32" s="26"/>
      <c r="S32" s="30"/>
      <c r="T32" s="17"/>
      <c r="U32" s="70"/>
    </row>
    <row r="33" spans="1:21" x14ac:dyDescent="0.2">
      <c r="G33" s="14" t="s">
        <v>10</v>
      </c>
      <c r="H33" s="29"/>
      <c r="I33" s="26"/>
      <c r="J33" s="26"/>
      <c r="K33" s="26"/>
      <c r="L33" s="26"/>
      <c r="M33" s="26"/>
      <c r="N33" s="26"/>
      <c r="O33" s="26"/>
      <c r="P33" s="26"/>
      <c r="Q33" s="26"/>
      <c r="R33" s="26"/>
      <c r="S33" s="30"/>
      <c r="T33" s="17"/>
      <c r="U33" s="70"/>
    </row>
    <row r="34" spans="1:21" x14ac:dyDescent="0.2">
      <c r="G34" s="14" t="s">
        <v>11</v>
      </c>
      <c r="H34" s="4">
        <f>H31-H32</f>
        <v>25.559999999999995</v>
      </c>
      <c r="I34" s="5">
        <f>H34+I31-I32</f>
        <v>25.559999999999995</v>
      </c>
      <c r="J34" s="5">
        <f t="shared" ref="J34:T34" si="20">I34+J31-J32</f>
        <v>25.559999999999995</v>
      </c>
      <c r="K34" s="1">
        <f t="shared" si="20"/>
        <v>25.559999999999995</v>
      </c>
      <c r="L34" s="5">
        <f>L31</f>
        <v>0</v>
      </c>
      <c r="M34" s="5">
        <f t="shared" si="20"/>
        <v>0</v>
      </c>
      <c r="N34" s="5">
        <f t="shared" si="20"/>
        <v>0</v>
      </c>
      <c r="O34" s="5">
        <f t="shared" si="20"/>
        <v>0</v>
      </c>
      <c r="P34" s="5">
        <f t="shared" si="20"/>
        <v>0</v>
      </c>
      <c r="Q34" s="5">
        <f t="shared" si="20"/>
        <v>0</v>
      </c>
      <c r="R34" s="5">
        <f t="shared" si="20"/>
        <v>0</v>
      </c>
      <c r="S34" s="6">
        <f t="shared" si="20"/>
        <v>0</v>
      </c>
      <c r="T34" s="22">
        <f t="shared" si="20"/>
        <v>0</v>
      </c>
      <c r="U34" s="70"/>
    </row>
    <row r="35" spans="1:21" ht="16" thickBot="1" x14ac:dyDescent="0.25">
      <c r="G35" s="15" t="s">
        <v>12</v>
      </c>
      <c r="H35" s="7">
        <f>-H33</f>
        <v>0</v>
      </c>
      <c r="I35" s="8">
        <f>H35+H30-I33</f>
        <v>2.08</v>
      </c>
      <c r="J35" s="8">
        <f t="shared" ref="J35:T35" si="21">I35+I30-J33</f>
        <v>4.16</v>
      </c>
      <c r="K35" s="8">
        <f t="shared" si="21"/>
        <v>6.24</v>
      </c>
      <c r="L35" s="8">
        <f t="shared" si="21"/>
        <v>8.32</v>
      </c>
      <c r="M35" s="8">
        <f t="shared" si="21"/>
        <v>10.4</v>
      </c>
      <c r="N35" s="8">
        <f t="shared" si="21"/>
        <v>12.48</v>
      </c>
      <c r="O35" s="8">
        <f t="shared" si="21"/>
        <v>14.56</v>
      </c>
      <c r="P35" s="8">
        <f t="shared" si="21"/>
        <v>16.64</v>
      </c>
      <c r="Q35" s="8">
        <f t="shared" si="21"/>
        <v>18.72</v>
      </c>
      <c r="R35" s="8">
        <f t="shared" si="21"/>
        <v>20.799999999999997</v>
      </c>
      <c r="S35" s="9">
        <f t="shared" si="21"/>
        <v>22.879999999999995</v>
      </c>
      <c r="T35" s="11">
        <f t="shared" si="21"/>
        <v>24.959999999999994</v>
      </c>
      <c r="U35" s="70"/>
    </row>
    <row r="36" spans="1:21" ht="22.5" customHeight="1" thickBot="1" x14ac:dyDescent="0.25">
      <c r="G36" s="48" t="s">
        <v>22</v>
      </c>
      <c r="H36" s="49">
        <f>H34+H35</f>
        <v>25.559999999999995</v>
      </c>
      <c r="I36" s="50">
        <f t="shared" ref="I36" si="22">I34+I35</f>
        <v>27.639999999999993</v>
      </c>
      <c r="J36" s="50">
        <f t="shared" ref="J36" si="23">J34+J35</f>
        <v>29.719999999999995</v>
      </c>
      <c r="K36" s="50">
        <f t="shared" ref="K36" si="24">K34+K35</f>
        <v>31.799999999999997</v>
      </c>
      <c r="L36" s="50">
        <f t="shared" ref="L36" si="25">L34+L35</f>
        <v>8.32</v>
      </c>
      <c r="M36" s="50">
        <f t="shared" ref="M36" si="26">M34+M35</f>
        <v>10.4</v>
      </c>
      <c r="N36" s="50">
        <f t="shared" ref="N36" si="27">N34+N35</f>
        <v>12.48</v>
      </c>
      <c r="O36" s="50">
        <f t="shared" ref="O36" si="28">O34+O35</f>
        <v>14.56</v>
      </c>
      <c r="P36" s="50">
        <f t="shared" ref="P36" si="29">P34+P35</f>
        <v>16.64</v>
      </c>
      <c r="Q36" s="50">
        <f t="shared" ref="Q36" si="30">Q34+Q35</f>
        <v>18.72</v>
      </c>
      <c r="R36" s="50">
        <f t="shared" ref="R36" si="31">R34+R35</f>
        <v>20.799999999999997</v>
      </c>
      <c r="S36" s="51">
        <f t="shared" ref="S36" si="32">S34+S35</f>
        <v>22.879999999999995</v>
      </c>
      <c r="T36" s="48">
        <f t="shared" ref="T36" si="33">T34+T35</f>
        <v>24.959999999999994</v>
      </c>
      <c r="U36" s="70"/>
    </row>
    <row r="37" spans="1:21" x14ac:dyDescent="0.2">
      <c r="A37" s="70"/>
      <c r="B37" s="70"/>
      <c r="C37" s="70"/>
      <c r="D37" s="70"/>
      <c r="E37" s="70"/>
      <c r="F37" s="70"/>
      <c r="G37" s="70"/>
      <c r="H37" s="70"/>
      <c r="I37" s="70"/>
      <c r="J37" s="70"/>
      <c r="K37" s="70"/>
      <c r="L37" s="70"/>
      <c r="M37" s="70"/>
      <c r="N37" s="70"/>
      <c r="O37" s="70"/>
      <c r="P37" s="70"/>
      <c r="Q37" s="70"/>
      <c r="R37" s="70"/>
      <c r="S37" s="70"/>
      <c r="T37" s="70"/>
      <c r="U37" s="70"/>
    </row>
    <row r="38" spans="1:21" x14ac:dyDescent="0.2">
      <c r="A38" s="70"/>
      <c r="B38" s="70"/>
      <c r="C38" s="70"/>
      <c r="D38" s="70"/>
      <c r="E38" s="70"/>
      <c r="F38" s="70"/>
      <c r="G38" s="70"/>
      <c r="H38" s="70"/>
      <c r="I38" s="70"/>
      <c r="J38" s="70"/>
      <c r="K38" s="70"/>
      <c r="L38" s="70"/>
      <c r="M38" s="70"/>
      <c r="N38" s="70"/>
      <c r="O38" s="70"/>
      <c r="P38" s="70"/>
      <c r="Q38" s="70"/>
      <c r="R38" s="70"/>
      <c r="S38" s="70"/>
      <c r="T38" s="70"/>
      <c r="U38" s="70"/>
    </row>
    <row r="39" spans="1:21" s="34" customFormat="1" ht="29.25" customHeight="1" x14ac:dyDescent="0.2">
      <c r="A39" s="70"/>
      <c r="B39" s="70"/>
      <c r="C39" s="70"/>
      <c r="D39" s="70"/>
      <c r="E39" s="70"/>
      <c r="F39" s="70"/>
      <c r="G39" s="70"/>
      <c r="H39" s="70"/>
      <c r="I39" s="70"/>
      <c r="J39" s="70"/>
      <c r="K39" s="70"/>
      <c r="L39" s="70"/>
      <c r="M39" s="70"/>
      <c r="N39" s="70"/>
      <c r="O39" s="70"/>
      <c r="P39" s="70"/>
      <c r="Q39" s="70"/>
      <c r="R39" s="70"/>
      <c r="S39" s="70"/>
      <c r="T39" s="70"/>
      <c r="U39" s="70"/>
    </row>
    <row r="40" spans="1:21" x14ac:dyDescent="0.2">
      <c r="A40" s="70"/>
      <c r="B40" s="70"/>
      <c r="C40" s="70"/>
      <c r="D40" s="70"/>
      <c r="E40" s="70"/>
      <c r="F40" s="70"/>
      <c r="G40" s="70"/>
      <c r="H40" s="70"/>
      <c r="I40" s="70"/>
      <c r="J40" s="70"/>
      <c r="K40" s="70"/>
      <c r="L40" s="70"/>
      <c r="M40" s="70"/>
      <c r="N40" s="70"/>
      <c r="O40" s="70"/>
      <c r="P40" s="70"/>
      <c r="Q40" s="70"/>
      <c r="R40" s="70"/>
      <c r="S40" s="70"/>
      <c r="T40" s="70"/>
      <c r="U40" s="70"/>
    </row>
    <row r="41" spans="1:21" x14ac:dyDescent="0.2">
      <c r="A41" s="70"/>
      <c r="B41" s="70"/>
      <c r="C41" s="70"/>
      <c r="D41" s="70"/>
      <c r="E41" s="70"/>
      <c r="F41" s="70"/>
      <c r="G41" s="70"/>
      <c r="H41" s="70"/>
      <c r="I41" s="70"/>
      <c r="J41" s="70"/>
      <c r="K41" s="70"/>
      <c r="L41" s="70"/>
      <c r="M41" s="70"/>
      <c r="N41" s="70"/>
      <c r="O41" s="70"/>
      <c r="P41" s="70"/>
      <c r="Q41" s="70"/>
      <c r="R41" s="70"/>
      <c r="S41" s="70"/>
      <c r="T41" s="70"/>
      <c r="U41" s="70"/>
    </row>
    <row r="42" spans="1:21" x14ac:dyDescent="0.2">
      <c r="A42" s="70"/>
      <c r="B42" s="70"/>
      <c r="C42" s="70"/>
      <c r="D42" s="70"/>
      <c r="E42" s="70"/>
      <c r="F42" s="70"/>
      <c r="G42" s="70"/>
      <c r="H42" s="70"/>
      <c r="I42" s="70"/>
      <c r="J42" s="70"/>
      <c r="K42" s="70"/>
      <c r="L42" s="70"/>
      <c r="M42" s="70"/>
      <c r="N42" s="70"/>
      <c r="O42" s="70"/>
      <c r="P42" s="70"/>
      <c r="Q42" s="70"/>
      <c r="R42" s="70"/>
      <c r="S42" s="70"/>
      <c r="T42" s="70"/>
      <c r="U42" s="70"/>
    </row>
    <row r="43" spans="1:21" x14ac:dyDescent="0.2">
      <c r="A43" s="70"/>
      <c r="B43" s="70"/>
      <c r="C43" s="70"/>
      <c r="D43" s="70"/>
      <c r="E43" s="70"/>
      <c r="F43" s="70"/>
      <c r="G43" s="70"/>
      <c r="H43" s="70"/>
      <c r="I43" s="70"/>
      <c r="J43" s="70"/>
      <c r="K43" s="70"/>
      <c r="L43" s="70"/>
      <c r="M43" s="70"/>
      <c r="N43" s="70"/>
      <c r="O43" s="70"/>
      <c r="P43" s="70"/>
      <c r="Q43" s="70"/>
      <c r="R43" s="70"/>
      <c r="S43" s="70"/>
      <c r="T43" s="70"/>
      <c r="U43" s="70"/>
    </row>
    <row r="44" spans="1:21" x14ac:dyDescent="0.2">
      <c r="A44" s="70"/>
      <c r="B44" s="70"/>
      <c r="C44" s="70"/>
      <c r="D44" s="70"/>
      <c r="E44" s="70"/>
      <c r="F44" s="70"/>
      <c r="G44" s="70"/>
      <c r="H44" s="70"/>
      <c r="I44" s="70"/>
      <c r="J44" s="70"/>
      <c r="K44" s="70"/>
      <c r="L44" s="70"/>
      <c r="M44" s="70"/>
      <c r="N44" s="70"/>
      <c r="O44" s="70"/>
      <c r="P44" s="70"/>
      <c r="Q44" s="70"/>
      <c r="R44" s="70"/>
      <c r="S44" s="70"/>
      <c r="T44" s="70"/>
      <c r="U44" s="70"/>
    </row>
    <row r="45" spans="1:21" x14ac:dyDescent="0.2">
      <c r="A45" s="70"/>
      <c r="B45" s="70"/>
      <c r="C45" s="70"/>
      <c r="D45" s="70"/>
      <c r="E45" s="70"/>
      <c r="F45" s="70"/>
      <c r="G45" s="70"/>
      <c r="H45" s="70"/>
      <c r="I45" s="70"/>
      <c r="J45" s="70"/>
      <c r="K45" s="70"/>
      <c r="L45" s="70"/>
      <c r="M45" s="70"/>
      <c r="N45" s="70"/>
      <c r="O45" s="70"/>
      <c r="P45" s="70"/>
      <c r="Q45" s="70"/>
      <c r="R45" s="70"/>
      <c r="S45" s="70"/>
      <c r="T45" s="70"/>
      <c r="U45" s="70"/>
    </row>
    <row r="46" spans="1:21" x14ac:dyDescent="0.2">
      <c r="A46" s="70"/>
      <c r="B46" s="70"/>
      <c r="C46" s="70"/>
      <c r="D46" s="70"/>
      <c r="E46" s="70"/>
      <c r="F46" s="70"/>
      <c r="G46" s="70"/>
      <c r="H46" s="70"/>
      <c r="I46" s="70"/>
      <c r="J46" s="70"/>
      <c r="K46" s="70"/>
      <c r="L46" s="70"/>
      <c r="M46" s="70"/>
      <c r="N46" s="70"/>
      <c r="O46" s="70"/>
      <c r="P46" s="70"/>
      <c r="Q46" s="70"/>
      <c r="R46" s="70"/>
      <c r="S46" s="70"/>
      <c r="T46" s="70"/>
      <c r="U46" s="70"/>
    </row>
    <row r="47" spans="1:21" x14ac:dyDescent="0.2">
      <c r="A47" s="70"/>
      <c r="B47" s="70"/>
      <c r="C47" s="70"/>
      <c r="D47" s="70"/>
      <c r="E47" s="70"/>
      <c r="F47" s="70"/>
      <c r="G47" s="70"/>
      <c r="H47" s="70"/>
      <c r="I47" s="70"/>
      <c r="J47" s="70"/>
      <c r="K47" s="70"/>
      <c r="L47" s="70"/>
      <c r="M47" s="70"/>
      <c r="N47" s="70"/>
      <c r="O47" s="70"/>
      <c r="P47" s="70"/>
      <c r="Q47" s="70"/>
      <c r="R47" s="70"/>
      <c r="S47" s="70"/>
      <c r="T47" s="70"/>
      <c r="U47" s="70"/>
    </row>
    <row r="48" spans="1:21" x14ac:dyDescent="0.2">
      <c r="A48" s="70"/>
      <c r="B48" s="70"/>
      <c r="C48" s="70"/>
      <c r="D48" s="70"/>
      <c r="E48" s="70"/>
      <c r="F48" s="70"/>
      <c r="G48" s="70"/>
      <c r="H48" s="70"/>
      <c r="I48" s="70"/>
      <c r="J48" s="70"/>
      <c r="K48" s="70"/>
      <c r="L48" s="70"/>
      <c r="M48" s="70"/>
      <c r="N48" s="70"/>
      <c r="O48" s="70"/>
      <c r="P48" s="70"/>
      <c r="Q48" s="70"/>
      <c r="R48" s="70"/>
      <c r="S48" s="70"/>
      <c r="T48" s="70"/>
      <c r="U48" s="70"/>
    </row>
    <row r="49" spans="1:21" x14ac:dyDescent="0.2">
      <c r="A49" s="70"/>
      <c r="B49" s="70"/>
      <c r="C49" s="70"/>
      <c r="D49" s="70"/>
      <c r="E49" s="70"/>
      <c r="F49" s="70"/>
      <c r="G49" s="70"/>
      <c r="H49" s="70"/>
      <c r="I49" s="70"/>
      <c r="J49" s="70"/>
      <c r="K49" s="70"/>
      <c r="L49" s="70"/>
      <c r="M49" s="70"/>
      <c r="N49" s="70"/>
      <c r="O49" s="70"/>
      <c r="P49" s="70"/>
      <c r="Q49" s="70"/>
      <c r="R49" s="70"/>
      <c r="S49" s="70"/>
      <c r="T49" s="70"/>
      <c r="U49" s="70"/>
    </row>
    <row r="50" spans="1:21" x14ac:dyDescent="0.2">
      <c r="A50" s="70"/>
      <c r="B50" s="70"/>
      <c r="C50" s="70"/>
      <c r="D50" s="70"/>
      <c r="E50" s="70"/>
      <c r="F50" s="70"/>
      <c r="G50" s="70"/>
      <c r="H50" s="70"/>
      <c r="I50" s="70"/>
      <c r="J50" s="70"/>
      <c r="K50" s="70"/>
      <c r="L50" s="70"/>
      <c r="M50" s="70"/>
      <c r="N50" s="70"/>
      <c r="O50" s="70"/>
      <c r="P50" s="70"/>
      <c r="Q50" s="70"/>
      <c r="R50" s="70"/>
      <c r="S50" s="70"/>
      <c r="T50" s="70"/>
      <c r="U50" s="70"/>
    </row>
    <row r="51" spans="1:21" x14ac:dyDescent="0.2">
      <c r="A51" s="70"/>
      <c r="B51" s="70"/>
      <c r="C51" s="70"/>
      <c r="D51" s="70"/>
      <c r="E51" s="70"/>
      <c r="F51" s="70"/>
      <c r="G51" s="70"/>
      <c r="H51" s="70"/>
      <c r="I51" s="70"/>
      <c r="J51" s="70"/>
      <c r="K51" s="70"/>
      <c r="L51" s="70"/>
      <c r="M51" s="70"/>
      <c r="N51" s="70"/>
      <c r="O51" s="70"/>
      <c r="P51" s="70"/>
      <c r="Q51" s="70"/>
      <c r="R51" s="70"/>
      <c r="S51" s="70"/>
      <c r="T51" s="70"/>
      <c r="U51" s="70"/>
    </row>
    <row r="52" spans="1:21" x14ac:dyDescent="0.2">
      <c r="A52" s="70"/>
      <c r="B52" s="70"/>
      <c r="C52" s="70"/>
      <c r="D52" s="70"/>
      <c r="E52" s="70"/>
      <c r="F52" s="70"/>
      <c r="G52" s="70"/>
      <c r="H52" s="70"/>
      <c r="I52" s="70"/>
      <c r="J52" s="70"/>
      <c r="K52" s="70"/>
      <c r="L52" s="70"/>
      <c r="M52" s="70"/>
      <c r="N52" s="70"/>
      <c r="O52" s="70"/>
      <c r="P52" s="70"/>
      <c r="Q52" s="70"/>
      <c r="R52" s="70"/>
      <c r="S52" s="70"/>
      <c r="T52" s="70"/>
      <c r="U52" s="70"/>
    </row>
    <row r="53" spans="1:21" x14ac:dyDescent="0.2">
      <c r="A53" s="70"/>
      <c r="B53" s="70"/>
      <c r="C53" s="70"/>
      <c r="D53" s="70"/>
      <c r="E53" s="70"/>
      <c r="F53" s="70"/>
      <c r="G53" s="70"/>
      <c r="H53" s="70"/>
      <c r="I53" s="70"/>
      <c r="J53" s="70"/>
      <c r="K53" s="70"/>
      <c r="L53" s="70"/>
      <c r="M53" s="70"/>
      <c r="N53" s="70"/>
      <c r="O53" s="70"/>
      <c r="P53" s="70"/>
      <c r="Q53" s="70"/>
      <c r="R53" s="70"/>
      <c r="S53" s="70"/>
      <c r="T53" s="70"/>
      <c r="U53" s="70"/>
    </row>
    <row r="54" spans="1:21" x14ac:dyDescent="0.2">
      <c r="A54" s="70"/>
      <c r="B54" s="70"/>
      <c r="C54" s="70"/>
      <c r="D54" s="70"/>
      <c r="E54" s="70"/>
      <c r="F54" s="70"/>
      <c r="G54" s="70"/>
      <c r="H54" s="70"/>
      <c r="I54" s="70"/>
      <c r="J54" s="70"/>
      <c r="K54" s="70"/>
      <c r="L54" s="70"/>
      <c r="M54" s="70"/>
      <c r="N54" s="70"/>
      <c r="O54" s="70"/>
      <c r="P54" s="70"/>
      <c r="Q54" s="70"/>
      <c r="R54" s="70"/>
      <c r="S54" s="70"/>
      <c r="T54" s="70"/>
      <c r="U54" s="70"/>
    </row>
    <row r="55" spans="1:21" x14ac:dyDescent="0.2">
      <c r="A55" s="70"/>
      <c r="B55" s="70"/>
      <c r="C55" s="70"/>
      <c r="D55" s="70"/>
      <c r="E55" s="70"/>
      <c r="F55" s="70"/>
      <c r="G55" s="70"/>
      <c r="H55" s="70"/>
      <c r="I55" s="70"/>
      <c r="J55" s="70"/>
      <c r="K55" s="70"/>
      <c r="L55" s="70"/>
      <c r="M55" s="70"/>
      <c r="N55" s="70"/>
      <c r="O55" s="70"/>
      <c r="P55" s="70"/>
      <c r="Q55" s="70"/>
      <c r="R55" s="70"/>
      <c r="S55" s="70"/>
      <c r="T55" s="70"/>
      <c r="U55" s="70"/>
    </row>
    <row r="56" spans="1:21" x14ac:dyDescent="0.2">
      <c r="A56" s="70"/>
      <c r="B56" s="70"/>
      <c r="C56" s="70"/>
      <c r="D56" s="70"/>
      <c r="E56" s="70"/>
      <c r="F56" s="70"/>
      <c r="G56" s="70"/>
      <c r="H56" s="70"/>
      <c r="I56" s="70"/>
      <c r="J56" s="70"/>
      <c r="K56" s="70"/>
      <c r="L56" s="70"/>
      <c r="M56" s="70"/>
      <c r="N56" s="70"/>
      <c r="O56" s="70"/>
      <c r="P56" s="70"/>
      <c r="Q56" s="70"/>
      <c r="R56" s="70"/>
      <c r="S56" s="70"/>
      <c r="T56" s="70"/>
      <c r="U56" s="70"/>
    </row>
    <row r="57" spans="1:21" x14ac:dyDescent="0.2">
      <c r="A57" s="70"/>
      <c r="B57" s="70"/>
      <c r="C57" s="70"/>
      <c r="D57" s="70"/>
      <c r="E57" s="70"/>
      <c r="F57" s="70"/>
      <c r="G57" s="70"/>
      <c r="H57" s="70"/>
      <c r="I57" s="70"/>
      <c r="J57" s="70"/>
      <c r="K57" s="70"/>
      <c r="L57" s="70"/>
      <c r="M57" s="70"/>
      <c r="N57" s="70"/>
      <c r="O57" s="70"/>
      <c r="P57" s="70"/>
      <c r="Q57" s="70"/>
      <c r="R57" s="70"/>
      <c r="S57" s="70"/>
      <c r="T57" s="70"/>
      <c r="U57" s="70"/>
    </row>
    <row r="58" spans="1:21" x14ac:dyDescent="0.2">
      <c r="A58" s="70"/>
      <c r="B58" s="70"/>
      <c r="C58" s="70"/>
      <c r="D58" s="70"/>
      <c r="E58" s="70"/>
      <c r="F58" s="70"/>
      <c r="G58" s="70"/>
      <c r="H58" s="70"/>
      <c r="I58" s="70"/>
      <c r="J58" s="70"/>
      <c r="K58" s="70"/>
      <c r="L58" s="70"/>
      <c r="M58" s="70"/>
      <c r="N58" s="70"/>
      <c r="O58" s="70"/>
      <c r="P58" s="70"/>
      <c r="Q58" s="70"/>
      <c r="R58" s="70"/>
      <c r="S58" s="70"/>
      <c r="T58" s="70"/>
      <c r="U58" s="70"/>
    </row>
    <row r="59" spans="1:21" x14ac:dyDescent="0.2">
      <c r="A59" s="70"/>
      <c r="B59" s="70"/>
      <c r="C59" s="70"/>
      <c r="D59" s="70"/>
      <c r="E59" s="70"/>
      <c r="F59" s="70"/>
      <c r="G59" s="70"/>
      <c r="H59" s="70"/>
      <c r="I59" s="70"/>
      <c r="J59" s="70"/>
      <c r="K59" s="70"/>
      <c r="L59" s="70"/>
      <c r="M59" s="70"/>
      <c r="N59" s="70"/>
      <c r="O59" s="70"/>
      <c r="P59" s="70"/>
      <c r="Q59" s="70"/>
      <c r="R59" s="70"/>
      <c r="S59" s="70"/>
      <c r="T59" s="70"/>
      <c r="U59" s="70"/>
    </row>
    <row r="60" spans="1:21" x14ac:dyDescent="0.2">
      <c r="A60" s="70"/>
      <c r="B60" s="70"/>
      <c r="C60" s="70"/>
      <c r="D60" s="70"/>
      <c r="E60" s="70"/>
      <c r="F60" s="70"/>
      <c r="G60" s="70"/>
      <c r="H60" s="70"/>
      <c r="I60" s="70"/>
      <c r="J60" s="70"/>
      <c r="K60" s="70"/>
      <c r="L60" s="70"/>
      <c r="M60" s="70"/>
      <c r="N60" s="70"/>
      <c r="O60" s="70"/>
      <c r="P60" s="70"/>
      <c r="Q60" s="70"/>
      <c r="R60" s="70"/>
      <c r="S60" s="70"/>
      <c r="T60" s="70"/>
      <c r="U60" s="70"/>
    </row>
    <row r="61" spans="1:21" x14ac:dyDescent="0.2">
      <c r="A61" s="70"/>
      <c r="B61" s="70"/>
      <c r="C61" s="70"/>
      <c r="D61" s="70"/>
      <c r="E61" s="70"/>
      <c r="F61" s="70"/>
      <c r="G61" s="70"/>
      <c r="H61" s="70"/>
      <c r="I61" s="70"/>
      <c r="J61" s="70"/>
      <c r="K61" s="70"/>
      <c r="L61" s="70"/>
      <c r="M61" s="70"/>
      <c r="N61" s="70"/>
      <c r="O61" s="70"/>
      <c r="P61" s="70"/>
      <c r="Q61" s="70"/>
      <c r="R61" s="70"/>
      <c r="S61" s="70"/>
      <c r="T61" s="70"/>
      <c r="U61" s="70"/>
    </row>
    <row r="62" spans="1:21" x14ac:dyDescent="0.2">
      <c r="A62" s="70"/>
      <c r="B62" s="70"/>
      <c r="C62" s="70"/>
      <c r="D62" s="70"/>
      <c r="E62" s="70"/>
      <c r="F62" s="70"/>
      <c r="G62" s="70"/>
      <c r="H62" s="70"/>
      <c r="I62" s="70"/>
      <c r="J62" s="70"/>
      <c r="K62" s="70"/>
      <c r="L62" s="70"/>
      <c r="M62" s="70"/>
      <c r="N62" s="70"/>
      <c r="O62" s="70"/>
      <c r="P62" s="70"/>
      <c r="Q62" s="70"/>
      <c r="R62" s="70"/>
      <c r="S62" s="70"/>
      <c r="T62" s="70"/>
      <c r="U62" s="70"/>
    </row>
    <row r="63" spans="1:21" x14ac:dyDescent="0.2">
      <c r="A63" s="70"/>
      <c r="B63" s="70"/>
      <c r="C63" s="70"/>
      <c r="D63" s="70"/>
      <c r="E63" s="70"/>
      <c r="F63" s="70"/>
      <c r="G63" s="70"/>
      <c r="H63" s="70"/>
      <c r="I63" s="70"/>
      <c r="J63" s="70"/>
      <c r="K63" s="70"/>
      <c r="L63" s="70"/>
      <c r="M63" s="70"/>
      <c r="N63" s="70"/>
      <c r="O63" s="70"/>
      <c r="P63" s="70"/>
      <c r="Q63" s="70"/>
      <c r="R63" s="70"/>
      <c r="S63" s="70"/>
      <c r="T63" s="70"/>
      <c r="U63" s="70"/>
    </row>
    <row r="64" spans="1:21" x14ac:dyDescent="0.2">
      <c r="A64" s="70"/>
      <c r="B64" s="70"/>
      <c r="C64" s="70"/>
      <c r="D64" s="70"/>
      <c r="E64" s="70"/>
      <c r="F64" s="70"/>
      <c r="G64" s="70"/>
      <c r="H64" s="70"/>
      <c r="I64" s="70"/>
      <c r="J64" s="70"/>
      <c r="K64" s="70"/>
      <c r="L64" s="70"/>
      <c r="M64" s="70"/>
      <c r="N64" s="70"/>
      <c r="O64" s="70"/>
      <c r="P64" s="70"/>
      <c r="Q64" s="70"/>
      <c r="R64" s="70"/>
      <c r="S64" s="70"/>
      <c r="T64" s="70"/>
      <c r="U64" s="70"/>
    </row>
    <row r="65" spans="1:21" x14ac:dyDescent="0.2">
      <c r="A65" s="70"/>
      <c r="B65" s="70"/>
      <c r="C65" s="70"/>
      <c r="D65" s="70"/>
      <c r="E65" s="70"/>
      <c r="F65" s="70"/>
      <c r="G65" s="70"/>
      <c r="H65" s="70"/>
      <c r="I65" s="70"/>
      <c r="J65" s="70"/>
      <c r="K65" s="70"/>
      <c r="L65" s="70"/>
      <c r="M65" s="70"/>
      <c r="N65" s="70"/>
      <c r="O65" s="70"/>
      <c r="P65" s="70"/>
      <c r="Q65" s="70"/>
      <c r="R65" s="70"/>
      <c r="S65" s="70"/>
      <c r="T65" s="70"/>
      <c r="U65" s="70"/>
    </row>
    <row r="66" spans="1:21" x14ac:dyDescent="0.2">
      <c r="A66" s="70"/>
      <c r="B66" s="70"/>
      <c r="C66" s="70"/>
      <c r="D66" s="70"/>
      <c r="E66" s="70"/>
      <c r="F66" s="70"/>
      <c r="G66" s="70"/>
      <c r="H66" s="70"/>
      <c r="I66" s="70"/>
      <c r="J66" s="70"/>
      <c r="K66" s="70"/>
      <c r="L66" s="70"/>
      <c r="M66" s="70"/>
      <c r="N66" s="70"/>
      <c r="O66" s="70"/>
      <c r="P66" s="70"/>
      <c r="Q66" s="70"/>
      <c r="R66" s="70"/>
      <c r="S66" s="70"/>
      <c r="T66" s="70"/>
      <c r="U66" s="70"/>
    </row>
    <row r="67" spans="1:21" x14ac:dyDescent="0.2">
      <c r="A67" s="70"/>
      <c r="B67" s="70"/>
      <c r="C67" s="70"/>
      <c r="D67" s="70"/>
      <c r="E67" s="70"/>
      <c r="F67" s="70"/>
      <c r="G67" s="70"/>
      <c r="H67" s="70"/>
      <c r="I67" s="70"/>
      <c r="J67" s="70"/>
      <c r="K67" s="70"/>
      <c r="L67" s="70"/>
      <c r="M67" s="70"/>
      <c r="N67" s="70"/>
      <c r="O67" s="70"/>
      <c r="P67" s="70"/>
      <c r="Q67" s="70"/>
      <c r="R67" s="70"/>
      <c r="S67" s="70"/>
      <c r="T67" s="70"/>
      <c r="U67" s="70"/>
    </row>
    <row r="68" spans="1:21" x14ac:dyDescent="0.2">
      <c r="A68" s="70"/>
      <c r="B68" s="70"/>
      <c r="C68" s="70"/>
      <c r="D68" s="70"/>
      <c r="E68" s="70"/>
      <c r="F68" s="70"/>
      <c r="G68" s="70"/>
      <c r="H68" s="70"/>
      <c r="I68" s="70"/>
      <c r="J68" s="70"/>
      <c r="K68" s="70"/>
      <c r="L68" s="70"/>
      <c r="M68" s="70"/>
      <c r="N68" s="70"/>
      <c r="O68" s="70"/>
      <c r="P68" s="70"/>
      <c r="Q68" s="70"/>
      <c r="R68" s="70"/>
      <c r="S68" s="70"/>
      <c r="T68" s="70"/>
      <c r="U68" s="70"/>
    </row>
    <row r="69" spans="1:21" x14ac:dyDescent="0.2">
      <c r="A69" s="70"/>
      <c r="B69" s="70"/>
      <c r="C69" s="70"/>
      <c r="D69" s="70"/>
      <c r="E69" s="70"/>
      <c r="F69" s="70"/>
      <c r="G69" s="70"/>
      <c r="H69" s="70"/>
      <c r="I69" s="70"/>
      <c r="J69" s="70"/>
      <c r="K69" s="70"/>
      <c r="L69" s="70"/>
      <c r="M69" s="70"/>
      <c r="N69" s="70"/>
      <c r="O69" s="70"/>
      <c r="P69" s="70"/>
      <c r="Q69" s="70"/>
      <c r="R69" s="70"/>
      <c r="S69" s="70"/>
      <c r="T69" s="70"/>
      <c r="U69" s="70"/>
    </row>
  </sheetData>
  <mergeCells count="9">
    <mergeCell ref="U2:U69"/>
    <mergeCell ref="A1:D1"/>
    <mergeCell ref="E1:U1"/>
    <mergeCell ref="G7:K9"/>
    <mergeCell ref="G10:T10"/>
    <mergeCell ref="L2:T9"/>
    <mergeCell ref="G28:T28"/>
    <mergeCell ref="G19:T19"/>
    <mergeCell ref="A37:T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8A05-5CD9-4D1C-B78F-54F70D6B1310}">
  <dimension ref="A1:U74"/>
  <sheetViews>
    <sheetView zoomScaleNormal="100" workbookViewId="0">
      <selection activeCell="A27" sqref="A27:XFD27"/>
    </sheetView>
  </sheetViews>
  <sheetFormatPr baseColWidth="10" defaultColWidth="8.83203125" defaultRowHeight="15" x14ac:dyDescent="0.2"/>
  <cols>
    <col min="2" max="2" width="28.5" customWidth="1"/>
    <col min="3" max="3" width="10.1640625" customWidth="1"/>
    <col min="4" max="4" width="0.1640625" customWidth="1"/>
    <col min="5" max="5" width="18.5" bestFit="1" customWidth="1"/>
    <col min="6" max="6" width="30" customWidth="1"/>
    <col min="7" max="7" width="28.83203125" customWidth="1"/>
    <col min="8" max="8" width="12.5" customWidth="1"/>
    <col min="9" max="9" width="18.83203125" customWidth="1"/>
    <col min="10" max="10" width="19.6640625" customWidth="1"/>
    <col min="11" max="11" width="20.5" customWidth="1"/>
    <col min="12" max="12" width="10.5" customWidth="1"/>
  </cols>
  <sheetData>
    <row r="1" spans="1:21" ht="75.75" customHeight="1" thickBot="1" x14ac:dyDescent="0.25">
      <c r="A1" s="71"/>
      <c r="B1" s="71"/>
      <c r="C1" s="71"/>
      <c r="D1" s="71"/>
      <c r="E1" s="72" t="s">
        <v>25</v>
      </c>
      <c r="F1" s="72"/>
      <c r="G1" s="72"/>
      <c r="H1" s="72"/>
      <c r="I1" s="72"/>
      <c r="J1" s="72"/>
      <c r="K1" s="72"/>
      <c r="L1" s="72"/>
      <c r="M1" s="72"/>
      <c r="N1" s="72"/>
      <c r="O1" s="72"/>
      <c r="P1" s="72"/>
      <c r="Q1" s="72"/>
      <c r="R1" s="72"/>
      <c r="S1" s="72"/>
      <c r="T1" s="72"/>
      <c r="U1" s="72"/>
    </row>
    <row r="2" spans="1:21" ht="22" thickBot="1" x14ac:dyDescent="0.3">
      <c r="G2" s="35" t="s">
        <v>18</v>
      </c>
      <c r="H2" s="36" t="s">
        <v>0</v>
      </c>
      <c r="I2" s="37" t="s">
        <v>1</v>
      </c>
      <c r="J2" s="37" t="s">
        <v>2</v>
      </c>
      <c r="K2" s="38" t="s">
        <v>3</v>
      </c>
      <c r="L2" s="82"/>
      <c r="M2" s="82"/>
      <c r="N2" s="82"/>
      <c r="O2" s="82"/>
      <c r="P2" s="82"/>
      <c r="Q2" s="82"/>
      <c r="R2" s="82"/>
      <c r="S2" s="82"/>
      <c r="T2" s="82"/>
      <c r="U2" s="70"/>
    </row>
    <row r="3" spans="1:21" x14ac:dyDescent="0.2">
      <c r="B3" s="31"/>
      <c r="C3" s="31"/>
      <c r="D3" s="31"/>
      <c r="E3" s="31"/>
      <c r="F3" s="31"/>
      <c r="G3" s="13" t="s">
        <v>4</v>
      </c>
      <c r="H3" s="25">
        <v>10</v>
      </c>
      <c r="I3" s="2"/>
      <c r="J3" s="27">
        <v>16.64</v>
      </c>
      <c r="K3" s="24"/>
      <c r="L3" s="82"/>
      <c r="M3" s="82"/>
      <c r="N3" s="82"/>
      <c r="O3" s="82"/>
      <c r="P3" s="82"/>
      <c r="Q3" s="82"/>
      <c r="R3" s="82"/>
      <c r="S3" s="82"/>
      <c r="T3" s="82"/>
      <c r="U3" s="70"/>
    </row>
    <row r="4" spans="1:21" ht="18" customHeight="1" thickBot="1" x14ac:dyDescent="0.25">
      <c r="B4" s="32"/>
      <c r="C4" s="32"/>
      <c r="D4" s="32"/>
      <c r="E4" s="32"/>
      <c r="F4" s="32"/>
      <c r="G4" s="14" t="s">
        <v>5</v>
      </c>
      <c r="H4" s="4"/>
      <c r="I4" s="5"/>
      <c r="J4" s="5">
        <f>I6</f>
        <v>2</v>
      </c>
      <c r="K4" s="23"/>
      <c r="L4" s="82"/>
      <c r="M4" s="82"/>
      <c r="N4" s="82"/>
      <c r="O4" s="82"/>
      <c r="P4" s="82"/>
      <c r="Q4" s="82"/>
      <c r="R4" s="82"/>
      <c r="S4" s="82"/>
      <c r="T4" s="82"/>
      <c r="U4" s="70"/>
    </row>
    <row r="5" spans="1:21" ht="16" thickBot="1" x14ac:dyDescent="0.25">
      <c r="G5" s="14" t="s">
        <v>7</v>
      </c>
      <c r="H5" s="4"/>
      <c r="I5" s="26">
        <v>8</v>
      </c>
      <c r="J5" s="5"/>
      <c r="K5" s="28">
        <v>15</v>
      </c>
      <c r="L5" s="82"/>
      <c r="M5" s="82"/>
      <c r="N5" s="82"/>
      <c r="O5" s="82"/>
      <c r="P5" s="82"/>
      <c r="Q5" s="82"/>
      <c r="R5" s="82"/>
      <c r="S5" s="82"/>
      <c r="T5" s="82"/>
      <c r="U5" s="70"/>
    </row>
    <row r="6" spans="1:21" ht="17" thickBot="1" x14ac:dyDescent="0.25">
      <c r="G6" s="44" t="s">
        <v>22</v>
      </c>
      <c r="H6" s="45">
        <f>H3</f>
        <v>10</v>
      </c>
      <c r="I6" s="46">
        <f>H6-I5</f>
        <v>2</v>
      </c>
      <c r="J6" s="46">
        <f>J4+J3</f>
        <v>18.64</v>
      </c>
      <c r="K6" s="47">
        <f>J6-K5</f>
        <v>3.6400000000000006</v>
      </c>
      <c r="L6" s="82"/>
      <c r="M6" s="82"/>
      <c r="N6" s="82"/>
      <c r="O6" s="82"/>
      <c r="P6" s="82"/>
      <c r="Q6" s="82"/>
      <c r="R6" s="82"/>
      <c r="S6" s="82"/>
      <c r="T6" s="82"/>
      <c r="U6" s="70"/>
    </row>
    <row r="7" spans="1:21" ht="16" thickBot="1" x14ac:dyDescent="0.25">
      <c r="G7" s="79"/>
      <c r="H7" s="79"/>
      <c r="I7" s="79"/>
      <c r="J7" s="79"/>
      <c r="K7" s="79"/>
      <c r="L7" s="82"/>
      <c r="M7" s="82"/>
      <c r="N7" s="82"/>
      <c r="O7" s="82"/>
      <c r="P7" s="82"/>
      <c r="Q7" s="82"/>
      <c r="R7" s="82"/>
      <c r="S7" s="82"/>
      <c r="T7" s="82"/>
      <c r="U7" s="70"/>
    </row>
    <row r="8" spans="1:21" ht="17" thickBot="1" x14ac:dyDescent="0.25">
      <c r="G8" s="56" t="s">
        <v>23</v>
      </c>
      <c r="H8" s="57" t="s">
        <v>0</v>
      </c>
      <c r="I8" s="58" t="s">
        <v>1</v>
      </c>
      <c r="J8" s="58" t="s">
        <v>2</v>
      </c>
      <c r="K8" s="59" t="s">
        <v>3</v>
      </c>
      <c r="L8" s="82"/>
      <c r="M8" s="82"/>
      <c r="N8" s="82"/>
      <c r="O8" s="82"/>
      <c r="P8" s="82"/>
      <c r="Q8" s="82"/>
      <c r="R8" s="82"/>
      <c r="S8" s="82"/>
      <c r="T8" s="82"/>
      <c r="U8" s="70"/>
    </row>
    <row r="9" spans="1:21" ht="16.5" customHeight="1" x14ac:dyDescent="0.2">
      <c r="G9" s="13" t="s">
        <v>4</v>
      </c>
      <c r="H9" s="25">
        <v>5</v>
      </c>
      <c r="I9" s="2"/>
      <c r="J9" s="27">
        <v>5</v>
      </c>
      <c r="K9" s="24"/>
      <c r="L9" s="82"/>
      <c r="M9" s="82"/>
      <c r="N9" s="82"/>
      <c r="O9" s="82"/>
      <c r="P9" s="82"/>
      <c r="Q9" s="82"/>
      <c r="R9" s="82"/>
      <c r="S9" s="82"/>
      <c r="T9" s="82"/>
      <c r="U9" s="70"/>
    </row>
    <row r="10" spans="1:21" x14ac:dyDescent="0.2">
      <c r="G10" s="14" t="s">
        <v>5</v>
      </c>
      <c r="H10" s="4"/>
      <c r="I10" s="5"/>
      <c r="J10" s="5">
        <f>I12</f>
        <v>0</v>
      </c>
      <c r="K10" s="23"/>
      <c r="L10" s="82"/>
      <c r="M10" s="82"/>
      <c r="N10" s="82"/>
      <c r="O10" s="82"/>
      <c r="P10" s="82"/>
      <c r="Q10" s="82"/>
      <c r="R10" s="82"/>
      <c r="S10" s="82"/>
      <c r="T10" s="82"/>
      <c r="U10" s="70"/>
    </row>
    <row r="11" spans="1:21" ht="16" thickBot="1" x14ac:dyDescent="0.25">
      <c r="G11" s="14" t="s">
        <v>7</v>
      </c>
      <c r="H11" s="4"/>
      <c r="I11" s="26">
        <v>5</v>
      </c>
      <c r="J11" s="5"/>
      <c r="K11" s="28">
        <v>0</v>
      </c>
      <c r="L11" s="82"/>
      <c r="M11" s="82"/>
      <c r="N11" s="82"/>
      <c r="O11" s="82"/>
      <c r="P11" s="82"/>
      <c r="Q11" s="82"/>
      <c r="R11" s="82"/>
      <c r="S11" s="82"/>
      <c r="T11" s="82"/>
      <c r="U11" s="70"/>
    </row>
    <row r="12" spans="1:21" s="33" customFormat="1" ht="17.25" customHeight="1" thickBot="1" x14ac:dyDescent="0.25">
      <c r="G12" s="44" t="s">
        <v>22</v>
      </c>
      <c r="H12" s="45">
        <f>H9</f>
        <v>5</v>
      </c>
      <c r="I12" s="46">
        <f>H12-I11</f>
        <v>0</v>
      </c>
      <c r="J12" s="46">
        <f>J10+J9</f>
        <v>5</v>
      </c>
      <c r="K12" s="47">
        <f>J12-K11</f>
        <v>5</v>
      </c>
      <c r="L12" s="82"/>
      <c r="M12" s="82"/>
      <c r="N12" s="82"/>
      <c r="O12" s="82"/>
      <c r="P12" s="82"/>
      <c r="Q12" s="82"/>
      <c r="R12" s="82"/>
      <c r="S12" s="82"/>
      <c r="T12" s="82"/>
      <c r="U12" s="70"/>
    </row>
    <row r="13" spans="1:21" ht="16" thickBot="1" x14ac:dyDescent="0.25">
      <c r="G13" s="79"/>
      <c r="H13" s="79"/>
      <c r="I13" s="79"/>
      <c r="J13" s="79"/>
      <c r="K13" s="81"/>
      <c r="L13" s="77"/>
      <c r="M13" s="77"/>
      <c r="N13" s="77"/>
      <c r="O13" s="77"/>
      <c r="P13" s="77"/>
      <c r="Q13" s="77"/>
      <c r="R13" s="77"/>
      <c r="S13" s="77"/>
      <c r="T13" s="77"/>
      <c r="U13" s="70"/>
    </row>
    <row r="14" spans="1:21" ht="22" thickBot="1" x14ac:dyDescent="0.3">
      <c r="G14" s="52" t="s">
        <v>19</v>
      </c>
      <c r="H14" s="40">
        <v>44075</v>
      </c>
      <c r="I14" s="41">
        <v>44105</v>
      </c>
      <c r="J14" s="41">
        <v>44136</v>
      </c>
      <c r="K14" s="41">
        <v>44166</v>
      </c>
      <c r="L14" s="41">
        <v>44197</v>
      </c>
      <c r="M14" s="41">
        <v>44228</v>
      </c>
      <c r="N14" s="41">
        <v>44256</v>
      </c>
      <c r="O14" s="41">
        <v>44287</v>
      </c>
      <c r="P14" s="41">
        <v>44317</v>
      </c>
      <c r="Q14" s="41">
        <v>44348</v>
      </c>
      <c r="R14" s="41">
        <v>44378</v>
      </c>
      <c r="S14" s="42">
        <v>44409</v>
      </c>
      <c r="T14" s="43">
        <v>44440</v>
      </c>
      <c r="U14" s="70"/>
    </row>
    <row r="15" spans="1:21" x14ac:dyDescent="0.2">
      <c r="G15" s="13" t="s">
        <v>8</v>
      </c>
      <c r="H15" s="10">
        <v>2.08</v>
      </c>
      <c r="I15" s="2">
        <f>H15</f>
        <v>2.08</v>
      </c>
      <c r="J15" s="2">
        <f t="shared" ref="J15:S15" si="0">I15</f>
        <v>2.08</v>
      </c>
      <c r="K15" s="2">
        <f t="shared" si="0"/>
        <v>2.08</v>
      </c>
      <c r="L15" s="2">
        <f t="shared" si="0"/>
        <v>2.08</v>
      </c>
      <c r="M15" s="2">
        <f t="shared" si="0"/>
        <v>2.08</v>
      </c>
      <c r="N15" s="2">
        <f t="shared" si="0"/>
        <v>2.08</v>
      </c>
      <c r="O15" s="2">
        <f t="shared" si="0"/>
        <v>2.08</v>
      </c>
      <c r="P15" s="2">
        <f t="shared" si="0"/>
        <v>2.08</v>
      </c>
      <c r="Q15" s="2">
        <f t="shared" si="0"/>
        <v>2.08</v>
      </c>
      <c r="R15" s="2">
        <f t="shared" si="0"/>
        <v>2.08</v>
      </c>
      <c r="S15" s="3">
        <f t="shared" si="0"/>
        <v>2.08</v>
      </c>
      <c r="T15" s="17"/>
      <c r="U15" s="70"/>
    </row>
    <row r="16" spans="1:21" x14ac:dyDescent="0.2">
      <c r="G16" s="14" t="s">
        <v>9</v>
      </c>
      <c r="H16" s="12">
        <f>K6</f>
        <v>3.6400000000000006</v>
      </c>
      <c r="I16" s="5"/>
      <c r="J16" s="5"/>
      <c r="K16" s="5"/>
      <c r="L16" s="5"/>
      <c r="M16" s="5"/>
      <c r="N16" s="5"/>
      <c r="O16" s="5"/>
      <c r="P16" s="5"/>
      <c r="Q16" s="5"/>
      <c r="R16" s="5"/>
      <c r="S16" s="6"/>
      <c r="T16" s="17"/>
      <c r="U16" s="70"/>
    </row>
    <row r="17" spans="7:21" x14ac:dyDescent="0.2">
      <c r="G17" s="14" t="s">
        <v>6</v>
      </c>
      <c r="H17" s="29"/>
      <c r="I17" s="26">
        <v>3.64</v>
      </c>
      <c r="J17" s="26"/>
      <c r="K17" s="26"/>
      <c r="L17" s="26"/>
      <c r="M17" s="26"/>
      <c r="N17" s="26"/>
      <c r="O17" s="26"/>
      <c r="P17" s="26"/>
      <c r="Q17" s="26"/>
      <c r="R17" s="26"/>
      <c r="S17" s="30"/>
      <c r="T17" s="17"/>
      <c r="U17" s="70"/>
    </row>
    <row r="18" spans="7:21" ht="18.75" customHeight="1" x14ac:dyDescent="0.2">
      <c r="G18" s="14" t="s">
        <v>10</v>
      </c>
      <c r="H18" s="29"/>
      <c r="I18" s="26">
        <v>1.36</v>
      </c>
      <c r="J18" s="26"/>
      <c r="K18" s="26">
        <v>4</v>
      </c>
      <c r="L18" s="26"/>
      <c r="M18" s="26">
        <v>5</v>
      </c>
      <c r="N18" s="26"/>
      <c r="O18" s="26">
        <v>3</v>
      </c>
      <c r="P18" s="26">
        <v>1</v>
      </c>
      <c r="Q18" s="26"/>
      <c r="R18" s="26">
        <v>5</v>
      </c>
      <c r="S18" s="30"/>
      <c r="T18" s="17"/>
      <c r="U18" s="70"/>
    </row>
    <row r="19" spans="7:21" x14ac:dyDescent="0.2">
      <c r="G19" s="14" t="s">
        <v>11</v>
      </c>
      <c r="H19" s="4">
        <f>H16-H17</f>
        <v>3.6400000000000006</v>
      </c>
      <c r="I19" s="5">
        <f>H19+I16-I17</f>
        <v>0</v>
      </c>
      <c r="J19" s="5">
        <f t="shared" ref="J19:T19" si="1">I19+J16-J17</f>
        <v>0</v>
      </c>
      <c r="K19" s="5">
        <f>J19</f>
        <v>0</v>
      </c>
      <c r="L19" s="5">
        <f t="shared" si="1"/>
        <v>0</v>
      </c>
      <c r="M19" s="5">
        <f t="shared" si="1"/>
        <v>0</v>
      </c>
      <c r="N19" s="5">
        <f t="shared" si="1"/>
        <v>0</v>
      </c>
      <c r="O19" s="5">
        <f t="shared" si="1"/>
        <v>0</v>
      </c>
      <c r="P19" s="5">
        <f t="shared" si="1"/>
        <v>0</v>
      </c>
      <c r="Q19" s="5">
        <f t="shared" si="1"/>
        <v>0</v>
      </c>
      <c r="R19" s="5">
        <f t="shared" si="1"/>
        <v>0</v>
      </c>
      <c r="S19" s="6">
        <f t="shared" si="1"/>
        <v>0</v>
      </c>
      <c r="T19" s="22">
        <f t="shared" si="1"/>
        <v>0</v>
      </c>
      <c r="U19" s="70"/>
    </row>
    <row r="20" spans="7:21" ht="16" thickBot="1" x14ac:dyDescent="0.25">
      <c r="G20" s="15" t="s">
        <v>12</v>
      </c>
      <c r="H20" s="7">
        <f>-H18</f>
        <v>0</v>
      </c>
      <c r="I20" s="8">
        <f>H20+H15-I18</f>
        <v>0.72</v>
      </c>
      <c r="J20" s="8">
        <f t="shared" ref="J20:T20" si="2">I20+I15-J18</f>
        <v>2.8</v>
      </c>
      <c r="K20" s="8">
        <f t="shared" si="2"/>
        <v>0.87999999999999989</v>
      </c>
      <c r="L20" s="8">
        <f t="shared" si="2"/>
        <v>2.96</v>
      </c>
      <c r="M20" s="8">
        <f t="shared" si="2"/>
        <v>4.0000000000000036E-2</v>
      </c>
      <c r="N20" s="8">
        <f t="shared" si="2"/>
        <v>2.12</v>
      </c>
      <c r="O20" s="8">
        <f t="shared" si="2"/>
        <v>1.2000000000000002</v>
      </c>
      <c r="P20" s="8">
        <f t="shared" si="2"/>
        <v>2.2800000000000002</v>
      </c>
      <c r="Q20" s="8">
        <f t="shared" si="2"/>
        <v>4.3600000000000003</v>
      </c>
      <c r="R20" s="8">
        <f t="shared" si="2"/>
        <v>1.4400000000000004</v>
      </c>
      <c r="S20" s="9">
        <f t="shared" si="2"/>
        <v>3.5200000000000005</v>
      </c>
      <c r="T20" s="11">
        <f t="shared" si="2"/>
        <v>5.6000000000000005</v>
      </c>
      <c r="U20" s="70"/>
    </row>
    <row r="21" spans="7:21" s="34" customFormat="1" ht="15.75" customHeight="1" thickBot="1" x14ac:dyDescent="0.25">
      <c r="G21" s="66" t="s">
        <v>13</v>
      </c>
      <c r="H21" s="67">
        <f>H19+H20</f>
        <v>3.6400000000000006</v>
      </c>
      <c r="I21" s="68">
        <f t="shared" ref="I21:T21" si="3">I19+I20</f>
        <v>0.72</v>
      </c>
      <c r="J21" s="68">
        <f t="shared" si="3"/>
        <v>2.8</v>
      </c>
      <c r="K21" s="68">
        <f t="shared" si="3"/>
        <v>0.87999999999999989</v>
      </c>
      <c r="L21" s="68">
        <f t="shared" si="3"/>
        <v>2.96</v>
      </c>
      <c r="M21" s="68">
        <f t="shared" si="3"/>
        <v>4.0000000000000036E-2</v>
      </c>
      <c r="N21" s="68">
        <f t="shared" si="3"/>
        <v>2.12</v>
      </c>
      <c r="O21" s="68">
        <f t="shared" si="3"/>
        <v>1.2000000000000002</v>
      </c>
      <c r="P21" s="68">
        <f t="shared" si="3"/>
        <v>2.2800000000000002</v>
      </c>
      <c r="Q21" s="68">
        <f t="shared" si="3"/>
        <v>4.3600000000000003</v>
      </c>
      <c r="R21" s="68">
        <f t="shared" si="3"/>
        <v>1.4400000000000004</v>
      </c>
      <c r="S21" s="69">
        <f t="shared" si="3"/>
        <v>3.5200000000000005</v>
      </c>
      <c r="T21" s="66">
        <f t="shared" si="3"/>
        <v>5.6000000000000005</v>
      </c>
      <c r="U21" s="70"/>
    </row>
    <row r="22" spans="7:21" ht="16" thickBot="1" x14ac:dyDescent="0.25">
      <c r="G22" s="80"/>
      <c r="H22" s="79"/>
      <c r="I22" s="79"/>
      <c r="J22" s="79"/>
      <c r="K22" s="79"/>
      <c r="L22" s="79"/>
      <c r="M22" s="79"/>
      <c r="N22" s="79"/>
      <c r="O22" s="79"/>
      <c r="P22" s="79"/>
      <c r="Q22" s="79"/>
      <c r="R22" s="79"/>
      <c r="S22" s="79"/>
      <c r="T22" s="79"/>
      <c r="U22" s="70"/>
    </row>
    <row r="23" spans="7:21" ht="16" thickBot="1" x14ac:dyDescent="0.25">
      <c r="G23" s="60" t="s">
        <v>15</v>
      </c>
      <c r="H23" s="61">
        <v>44075</v>
      </c>
      <c r="I23" s="62">
        <v>44105</v>
      </c>
      <c r="J23" s="62">
        <v>44136</v>
      </c>
      <c r="K23" s="62">
        <v>44166</v>
      </c>
      <c r="L23" s="62">
        <v>44197</v>
      </c>
      <c r="M23" s="62">
        <v>44228</v>
      </c>
      <c r="N23" s="62">
        <v>44256</v>
      </c>
      <c r="O23" s="62">
        <v>44287</v>
      </c>
      <c r="P23" s="62">
        <v>44317</v>
      </c>
      <c r="Q23" s="62">
        <v>44348</v>
      </c>
      <c r="R23" s="62">
        <v>44378</v>
      </c>
      <c r="S23" s="63">
        <v>44409</v>
      </c>
      <c r="T23" s="64">
        <v>44440</v>
      </c>
      <c r="U23" s="70"/>
    </row>
    <row r="24" spans="7:21" ht="16" thickBot="1" x14ac:dyDescent="0.25">
      <c r="G24" s="16" t="s">
        <v>8</v>
      </c>
      <c r="H24" s="21">
        <v>0.41</v>
      </c>
      <c r="I24" s="18">
        <f>H24</f>
        <v>0.41</v>
      </c>
      <c r="J24" s="18">
        <f t="shared" ref="J24:S24" si="4">I24</f>
        <v>0.41</v>
      </c>
      <c r="K24" s="18">
        <f t="shared" si="4"/>
        <v>0.41</v>
      </c>
      <c r="L24" s="18">
        <f t="shared" si="4"/>
        <v>0.41</v>
      </c>
      <c r="M24" s="18">
        <f t="shared" si="4"/>
        <v>0.41</v>
      </c>
      <c r="N24" s="18">
        <f t="shared" si="4"/>
        <v>0.41</v>
      </c>
      <c r="O24" s="18">
        <f t="shared" si="4"/>
        <v>0.41</v>
      </c>
      <c r="P24" s="18">
        <f t="shared" si="4"/>
        <v>0.41</v>
      </c>
      <c r="Q24" s="18">
        <f t="shared" si="4"/>
        <v>0.41</v>
      </c>
      <c r="R24" s="18">
        <f t="shared" si="4"/>
        <v>0.41</v>
      </c>
      <c r="S24" s="19">
        <f t="shared" si="4"/>
        <v>0.41</v>
      </c>
      <c r="T24" s="20"/>
      <c r="U24" s="70"/>
    </row>
    <row r="25" spans="7:21" x14ac:dyDescent="0.2">
      <c r="G25" s="13" t="s">
        <v>9</v>
      </c>
      <c r="H25" s="55">
        <f>K12</f>
        <v>5</v>
      </c>
      <c r="I25" s="2"/>
      <c r="J25" s="2"/>
      <c r="K25" s="2"/>
      <c r="L25" s="2"/>
      <c r="M25" s="2"/>
      <c r="N25" s="2"/>
      <c r="O25" s="2"/>
      <c r="P25" s="2"/>
      <c r="Q25" s="2"/>
      <c r="R25" s="2"/>
      <c r="S25" s="3"/>
      <c r="T25" s="17"/>
      <c r="U25" s="70"/>
    </row>
    <row r="26" spans="7:21" x14ac:dyDescent="0.2">
      <c r="G26" s="14" t="s">
        <v>6</v>
      </c>
      <c r="H26" s="29"/>
      <c r="I26" s="26"/>
      <c r="J26" s="26"/>
      <c r="K26" s="26"/>
      <c r="L26" s="26"/>
      <c r="M26" s="26"/>
      <c r="N26" s="26"/>
      <c r="O26" s="26"/>
      <c r="P26" s="26"/>
      <c r="Q26" s="26"/>
      <c r="R26" s="26">
        <v>5</v>
      </c>
      <c r="S26" s="30"/>
      <c r="T26" s="17"/>
      <c r="U26" s="70"/>
    </row>
    <row r="27" spans="7:21" ht="18" customHeight="1" x14ac:dyDescent="0.2">
      <c r="G27" s="14" t="s">
        <v>10</v>
      </c>
      <c r="H27" s="29"/>
      <c r="I27" s="26"/>
      <c r="J27" s="26"/>
      <c r="K27" s="26"/>
      <c r="L27" s="26"/>
      <c r="M27" s="26"/>
      <c r="N27" s="26"/>
      <c r="O27" s="26"/>
      <c r="P27" s="26"/>
      <c r="Q27" s="26"/>
      <c r="R27" s="26">
        <v>4</v>
      </c>
      <c r="S27" s="30"/>
      <c r="T27" s="17"/>
      <c r="U27" s="70"/>
    </row>
    <row r="28" spans="7:21" x14ac:dyDescent="0.2">
      <c r="G28" s="14" t="s">
        <v>11</v>
      </c>
      <c r="H28" s="4">
        <f>H25-H26</f>
        <v>5</v>
      </c>
      <c r="I28" s="5">
        <f>H28+I25-I26</f>
        <v>5</v>
      </c>
      <c r="J28" s="5">
        <f t="shared" ref="J28:T28" si="5">I28+J25-J26</f>
        <v>5</v>
      </c>
      <c r="K28" s="5">
        <f t="shared" si="5"/>
        <v>5</v>
      </c>
      <c r="L28" s="5">
        <f t="shared" si="5"/>
        <v>5</v>
      </c>
      <c r="M28" s="5">
        <f t="shared" si="5"/>
        <v>5</v>
      </c>
      <c r="N28" s="5">
        <f t="shared" si="5"/>
        <v>5</v>
      </c>
      <c r="O28" s="5">
        <f t="shared" si="5"/>
        <v>5</v>
      </c>
      <c r="P28" s="5">
        <f t="shared" si="5"/>
        <v>5</v>
      </c>
      <c r="Q28" s="5">
        <f t="shared" si="5"/>
        <v>5</v>
      </c>
      <c r="R28" s="5">
        <f t="shared" si="5"/>
        <v>0</v>
      </c>
      <c r="S28" s="6">
        <f t="shared" si="5"/>
        <v>0</v>
      </c>
      <c r="T28" s="22">
        <f t="shared" si="5"/>
        <v>0</v>
      </c>
      <c r="U28" s="70"/>
    </row>
    <row r="29" spans="7:21" ht="16" thickBot="1" x14ac:dyDescent="0.25">
      <c r="G29" s="15" t="s">
        <v>12</v>
      </c>
      <c r="H29" s="7">
        <f>-H27</f>
        <v>0</v>
      </c>
      <c r="I29" s="8">
        <f>H29+H24-I27</f>
        <v>0.41</v>
      </c>
      <c r="J29" s="8">
        <f t="shared" ref="J29:T29" si="6">I29+I24-J27</f>
        <v>0.82</v>
      </c>
      <c r="K29" s="8">
        <f t="shared" si="6"/>
        <v>1.23</v>
      </c>
      <c r="L29" s="8">
        <f t="shared" si="6"/>
        <v>1.64</v>
      </c>
      <c r="M29" s="8">
        <f t="shared" si="6"/>
        <v>2.0499999999999998</v>
      </c>
      <c r="N29" s="8">
        <f t="shared" si="6"/>
        <v>2.46</v>
      </c>
      <c r="O29" s="8">
        <f t="shared" si="6"/>
        <v>2.87</v>
      </c>
      <c r="P29" s="8">
        <f t="shared" si="6"/>
        <v>3.2800000000000002</v>
      </c>
      <c r="Q29" s="8">
        <f t="shared" si="6"/>
        <v>3.6900000000000004</v>
      </c>
      <c r="R29" s="8">
        <f t="shared" si="6"/>
        <v>0.10000000000000053</v>
      </c>
      <c r="S29" s="9">
        <f t="shared" si="6"/>
        <v>0.51000000000000045</v>
      </c>
      <c r="T29" s="11">
        <f t="shared" si="6"/>
        <v>0.92000000000000037</v>
      </c>
      <c r="U29" s="70"/>
    </row>
    <row r="30" spans="7:21" s="34" customFormat="1" ht="17.25" customHeight="1" thickBot="1" x14ac:dyDescent="0.25">
      <c r="G30" s="66" t="s">
        <v>14</v>
      </c>
      <c r="H30" s="67">
        <f>H28+H29</f>
        <v>5</v>
      </c>
      <c r="I30" s="68">
        <f t="shared" ref="I30:T30" si="7">I28+I29</f>
        <v>5.41</v>
      </c>
      <c r="J30" s="68">
        <f t="shared" si="7"/>
        <v>5.82</v>
      </c>
      <c r="K30" s="68">
        <f t="shared" si="7"/>
        <v>6.23</v>
      </c>
      <c r="L30" s="68">
        <f t="shared" si="7"/>
        <v>6.64</v>
      </c>
      <c r="M30" s="68">
        <f t="shared" si="7"/>
        <v>7.05</v>
      </c>
      <c r="N30" s="68">
        <f t="shared" si="7"/>
        <v>7.46</v>
      </c>
      <c r="O30" s="68">
        <f t="shared" si="7"/>
        <v>7.87</v>
      </c>
      <c r="P30" s="68">
        <f t="shared" si="7"/>
        <v>8.2800000000000011</v>
      </c>
      <c r="Q30" s="68">
        <f t="shared" si="7"/>
        <v>8.6900000000000013</v>
      </c>
      <c r="R30" s="68">
        <f t="shared" si="7"/>
        <v>0.10000000000000053</v>
      </c>
      <c r="S30" s="69">
        <f t="shared" si="7"/>
        <v>0.51000000000000045</v>
      </c>
      <c r="T30" s="66">
        <f t="shared" si="7"/>
        <v>0.92000000000000037</v>
      </c>
      <c r="U30" s="70"/>
    </row>
    <row r="31" spans="7:21" x14ac:dyDescent="0.2">
      <c r="G31" s="74"/>
      <c r="H31" s="74"/>
      <c r="I31" s="74"/>
      <c r="J31" s="74"/>
      <c r="K31" s="74"/>
      <c r="L31" s="74"/>
      <c r="M31" s="74"/>
      <c r="N31" s="74"/>
      <c r="O31" s="74"/>
      <c r="P31" s="74"/>
      <c r="Q31" s="74"/>
      <c r="R31" s="74"/>
      <c r="S31" s="74"/>
      <c r="T31" s="74"/>
      <c r="U31" s="70"/>
    </row>
    <row r="32" spans="7:21" ht="16" thickBot="1" x14ac:dyDescent="0.25">
      <c r="G32" s="77"/>
      <c r="H32" s="77"/>
      <c r="I32" s="77"/>
      <c r="J32" s="77"/>
      <c r="K32" s="77"/>
      <c r="L32" s="77"/>
      <c r="M32" s="77"/>
      <c r="N32" s="77"/>
      <c r="O32" s="77"/>
      <c r="P32" s="77"/>
      <c r="Q32" s="77"/>
      <c r="R32" s="77"/>
      <c r="S32" s="77"/>
      <c r="T32" s="77"/>
      <c r="U32" s="70"/>
    </row>
    <row r="33" spans="1:21" ht="22" thickBot="1" x14ac:dyDescent="0.3">
      <c r="G33" s="52" t="s">
        <v>20</v>
      </c>
      <c r="H33" s="40">
        <v>44440</v>
      </c>
      <c r="I33" s="40">
        <v>44470</v>
      </c>
      <c r="J33" s="40">
        <v>44501</v>
      </c>
      <c r="K33" s="40">
        <v>44531</v>
      </c>
      <c r="L33" s="40">
        <v>44562</v>
      </c>
      <c r="M33" s="40">
        <v>44593</v>
      </c>
      <c r="N33" s="40">
        <v>44621</v>
      </c>
      <c r="O33" s="40">
        <v>44652</v>
      </c>
      <c r="P33" s="40">
        <v>44682</v>
      </c>
      <c r="Q33" s="40">
        <v>44713</v>
      </c>
      <c r="R33" s="40">
        <v>44743</v>
      </c>
      <c r="S33" s="53">
        <v>44774</v>
      </c>
      <c r="T33" s="43">
        <v>44805</v>
      </c>
      <c r="U33" s="70"/>
    </row>
    <row r="34" spans="1:21" x14ac:dyDescent="0.2">
      <c r="G34" s="13" t="s">
        <v>8</v>
      </c>
      <c r="H34" s="10">
        <f>S15</f>
        <v>2.08</v>
      </c>
      <c r="I34" s="2">
        <f>H34</f>
        <v>2.08</v>
      </c>
      <c r="J34" s="2">
        <f t="shared" ref="J34:S34" si="8">I34</f>
        <v>2.08</v>
      </c>
      <c r="K34" s="2">
        <f t="shared" si="8"/>
        <v>2.08</v>
      </c>
      <c r="L34" s="2">
        <f t="shared" si="8"/>
        <v>2.08</v>
      </c>
      <c r="M34" s="2">
        <f t="shared" si="8"/>
        <v>2.08</v>
      </c>
      <c r="N34" s="2">
        <f t="shared" si="8"/>
        <v>2.08</v>
      </c>
      <c r="O34" s="2">
        <f t="shared" si="8"/>
        <v>2.08</v>
      </c>
      <c r="P34" s="2">
        <f t="shared" si="8"/>
        <v>2.08</v>
      </c>
      <c r="Q34" s="2">
        <f t="shared" si="8"/>
        <v>2.08</v>
      </c>
      <c r="R34" s="2">
        <f t="shared" si="8"/>
        <v>2.08</v>
      </c>
      <c r="S34" s="3">
        <f t="shared" si="8"/>
        <v>2.08</v>
      </c>
      <c r="T34" s="17"/>
      <c r="U34" s="70"/>
    </row>
    <row r="35" spans="1:21" x14ac:dyDescent="0.2">
      <c r="G35" s="14" t="s">
        <v>9</v>
      </c>
      <c r="H35" s="12">
        <f>T19+T20</f>
        <v>5.6000000000000005</v>
      </c>
      <c r="I35" s="5"/>
      <c r="J35" s="5"/>
      <c r="K35" s="5"/>
      <c r="L35" s="26"/>
      <c r="M35" s="5"/>
      <c r="N35" s="5"/>
      <c r="O35" s="5"/>
      <c r="P35" s="5"/>
      <c r="Q35" s="5"/>
      <c r="R35" s="5"/>
      <c r="S35" s="6"/>
      <c r="T35" s="17"/>
      <c r="U35" s="70"/>
    </row>
    <row r="36" spans="1:21" ht="22.5" customHeight="1" x14ac:dyDescent="0.2">
      <c r="G36" s="14" t="s">
        <v>6</v>
      </c>
      <c r="H36" s="29"/>
      <c r="I36" s="26">
        <v>5</v>
      </c>
      <c r="J36" s="26"/>
      <c r="K36" s="26">
        <v>0.6</v>
      </c>
      <c r="L36" s="26"/>
      <c r="M36" s="26"/>
      <c r="N36" s="26"/>
      <c r="O36" s="26"/>
      <c r="P36" s="26"/>
      <c r="Q36" s="26"/>
      <c r="R36" s="26"/>
      <c r="S36" s="30"/>
      <c r="T36" s="17"/>
      <c r="U36" s="70"/>
    </row>
    <row r="37" spans="1:21" x14ac:dyDescent="0.2">
      <c r="A37" s="54"/>
      <c r="B37" s="54"/>
      <c r="C37" s="54"/>
      <c r="D37" s="54"/>
      <c r="E37" s="54"/>
      <c r="F37" s="54"/>
      <c r="G37" s="14" t="s">
        <v>10</v>
      </c>
      <c r="H37" s="29"/>
      <c r="I37" s="26"/>
      <c r="J37" s="26"/>
      <c r="K37" s="26">
        <v>3.4</v>
      </c>
      <c r="L37" s="26"/>
      <c r="M37" s="26">
        <v>5</v>
      </c>
      <c r="N37" s="26"/>
      <c r="O37" s="26">
        <v>3</v>
      </c>
      <c r="P37" s="26">
        <v>1</v>
      </c>
      <c r="Q37" s="26"/>
      <c r="R37" s="26">
        <v>8.4</v>
      </c>
      <c r="S37" s="30"/>
      <c r="T37" s="17"/>
      <c r="U37" s="70"/>
    </row>
    <row r="38" spans="1:21" x14ac:dyDescent="0.2">
      <c r="A38" s="54"/>
      <c r="B38" s="54"/>
      <c r="C38" s="54"/>
      <c r="D38" s="54"/>
      <c r="E38" s="54"/>
      <c r="F38" s="54"/>
      <c r="G38" s="14" t="s">
        <v>11</v>
      </c>
      <c r="H38" s="4">
        <f>H35-H36</f>
        <v>5.6000000000000005</v>
      </c>
      <c r="I38" s="5">
        <f>H38+I35-I36</f>
        <v>0.60000000000000053</v>
      </c>
      <c r="J38" s="5">
        <f t="shared" ref="J38" si="9">I38+J35-J36</f>
        <v>0.60000000000000053</v>
      </c>
      <c r="K38" s="1">
        <f>J38</f>
        <v>0.60000000000000053</v>
      </c>
      <c r="L38" s="5">
        <f>L35</f>
        <v>0</v>
      </c>
      <c r="M38" s="5">
        <f t="shared" ref="M38:T38" si="10">L38+M35-M36</f>
        <v>0</v>
      </c>
      <c r="N38" s="5">
        <f t="shared" si="10"/>
        <v>0</v>
      </c>
      <c r="O38" s="5">
        <f t="shared" si="10"/>
        <v>0</v>
      </c>
      <c r="P38" s="5">
        <f t="shared" si="10"/>
        <v>0</v>
      </c>
      <c r="Q38" s="5">
        <f t="shared" si="10"/>
        <v>0</v>
      </c>
      <c r="R38" s="5">
        <f t="shared" si="10"/>
        <v>0</v>
      </c>
      <c r="S38" s="6">
        <f t="shared" si="10"/>
        <v>0</v>
      </c>
      <c r="T38" s="22">
        <f t="shared" si="10"/>
        <v>0</v>
      </c>
      <c r="U38" s="70"/>
    </row>
    <row r="39" spans="1:21" s="34" customFormat="1" ht="29.25" customHeight="1" thickBot="1" x14ac:dyDescent="0.25">
      <c r="A39" s="54"/>
      <c r="B39" s="54"/>
      <c r="C39" s="54"/>
      <c r="D39" s="54"/>
      <c r="E39" s="54"/>
      <c r="F39" s="54"/>
      <c r="G39" s="15" t="s">
        <v>12</v>
      </c>
      <c r="H39" s="7">
        <f>-H37</f>
        <v>0</v>
      </c>
      <c r="I39" s="8">
        <f>H39+H34-I37</f>
        <v>2.08</v>
      </c>
      <c r="J39" s="8">
        <f t="shared" ref="J39:T39" si="11">I39+I34-J37</f>
        <v>4.16</v>
      </c>
      <c r="K39" s="8">
        <f t="shared" si="11"/>
        <v>2.8400000000000003</v>
      </c>
      <c r="L39" s="8">
        <f t="shared" si="11"/>
        <v>4.92</v>
      </c>
      <c r="M39" s="8">
        <f t="shared" si="11"/>
        <v>2</v>
      </c>
      <c r="N39" s="8">
        <f t="shared" si="11"/>
        <v>4.08</v>
      </c>
      <c r="O39" s="8">
        <f t="shared" si="11"/>
        <v>3.16</v>
      </c>
      <c r="P39" s="8">
        <f t="shared" si="11"/>
        <v>4.24</v>
      </c>
      <c r="Q39" s="8">
        <f t="shared" si="11"/>
        <v>6.32</v>
      </c>
      <c r="R39" s="8">
        <f t="shared" si="11"/>
        <v>0</v>
      </c>
      <c r="S39" s="9">
        <f t="shared" si="11"/>
        <v>2.08</v>
      </c>
      <c r="T39" s="11">
        <f t="shared" si="11"/>
        <v>4.16</v>
      </c>
      <c r="U39" s="70"/>
    </row>
    <row r="40" spans="1:21" ht="17" thickBot="1" x14ac:dyDescent="0.25">
      <c r="A40" s="54"/>
      <c r="B40" s="54"/>
      <c r="C40" s="54"/>
      <c r="D40" s="54"/>
      <c r="E40" s="54"/>
      <c r="F40" s="54"/>
      <c r="G40" s="66" t="s">
        <v>13</v>
      </c>
      <c r="H40" s="67">
        <f>H38+H39</f>
        <v>5.6000000000000005</v>
      </c>
      <c r="I40" s="68">
        <f t="shared" ref="I40:T40" si="12">I38+I39</f>
        <v>2.6800000000000006</v>
      </c>
      <c r="J40" s="68">
        <f t="shared" si="12"/>
        <v>4.7600000000000007</v>
      </c>
      <c r="K40" s="68">
        <f t="shared" si="12"/>
        <v>3.4400000000000008</v>
      </c>
      <c r="L40" s="68">
        <f t="shared" si="12"/>
        <v>4.92</v>
      </c>
      <c r="M40" s="68">
        <f t="shared" si="12"/>
        <v>2</v>
      </c>
      <c r="N40" s="68">
        <f t="shared" si="12"/>
        <v>4.08</v>
      </c>
      <c r="O40" s="68">
        <f t="shared" si="12"/>
        <v>3.16</v>
      </c>
      <c r="P40" s="68">
        <f t="shared" si="12"/>
        <v>4.24</v>
      </c>
      <c r="Q40" s="68">
        <f t="shared" si="12"/>
        <v>6.32</v>
      </c>
      <c r="R40" s="68">
        <f t="shared" si="12"/>
        <v>0</v>
      </c>
      <c r="S40" s="69">
        <f t="shared" si="12"/>
        <v>2.08</v>
      </c>
      <c r="T40" s="66">
        <f t="shared" si="12"/>
        <v>4.16</v>
      </c>
      <c r="U40" s="70"/>
    </row>
    <row r="41" spans="1:21" ht="16" thickBot="1" x14ac:dyDescent="0.25">
      <c r="A41" s="54"/>
      <c r="B41" s="54"/>
      <c r="C41" s="54"/>
      <c r="D41" s="54"/>
      <c r="E41" s="54"/>
      <c r="F41" s="54"/>
      <c r="G41" s="80"/>
      <c r="H41" s="79"/>
      <c r="I41" s="79"/>
      <c r="J41" s="79"/>
      <c r="K41" s="79"/>
      <c r="L41" s="79"/>
      <c r="M41" s="79"/>
      <c r="N41" s="79"/>
      <c r="O41" s="79"/>
      <c r="P41" s="79"/>
      <c r="Q41" s="79"/>
      <c r="R41" s="79"/>
      <c r="S41" s="79"/>
      <c r="T41" s="79"/>
      <c r="U41" s="70"/>
    </row>
    <row r="42" spans="1:21" ht="16" thickBot="1" x14ac:dyDescent="0.25">
      <c r="A42" s="54"/>
      <c r="B42" s="54"/>
      <c r="C42" s="54"/>
      <c r="D42" s="54"/>
      <c r="E42" s="54"/>
      <c r="F42" s="54"/>
      <c r="G42" s="60" t="s">
        <v>16</v>
      </c>
      <c r="H42" s="61">
        <v>44440</v>
      </c>
      <c r="I42" s="61">
        <v>44470</v>
      </c>
      <c r="J42" s="61">
        <v>44501</v>
      </c>
      <c r="K42" s="61">
        <v>44531</v>
      </c>
      <c r="L42" s="61">
        <v>44562</v>
      </c>
      <c r="M42" s="61">
        <v>44593</v>
      </c>
      <c r="N42" s="61">
        <v>44621</v>
      </c>
      <c r="O42" s="61">
        <v>44652</v>
      </c>
      <c r="P42" s="61">
        <v>44682</v>
      </c>
      <c r="Q42" s="61">
        <v>44713</v>
      </c>
      <c r="R42" s="61">
        <v>44743</v>
      </c>
      <c r="S42" s="65">
        <v>44774</v>
      </c>
      <c r="T42" s="64">
        <v>44805</v>
      </c>
      <c r="U42" s="70"/>
    </row>
    <row r="43" spans="1:21" ht="16" thickBot="1" x14ac:dyDescent="0.25">
      <c r="A43" s="54"/>
      <c r="B43" s="54"/>
      <c r="C43" s="54"/>
      <c r="D43" s="54"/>
      <c r="E43" s="54"/>
      <c r="F43" s="54"/>
      <c r="G43" s="16" t="s">
        <v>8</v>
      </c>
      <c r="H43" s="21">
        <f>S24</f>
        <v>0.41</v>
      </c>
      <c r="I43" s="18">
        <f>H43</f>
        <v>0.41</v>
      </c>
      <c r="J43" s="18">
        <f t="shared" ref="J43:S43" si="13">I43</f>
        <v>0.41</v>
      </c>
      <c r="K43" s="18">
        <f t="shared" si="13"/>
        <v>0.41</v>
      </c>
      <c r="L43" s="18">
        <f t="shared" si="13"/>
        <v>0.41</v>
      </c>
      <c r="M43" s="18">
        <f t="shared" si="13"/>
        <v>0.41</v>
      </c>
      <c r="N43" s="18">
        <f t="shared" si="13"/>
        <v>0.41</v>
      </c>
      <c r="O43" s="18">
        <f t="shared" si="13"/>
        <v>0.41</v>
      </c>
      <c r="P43" s="18">
        <f t="shared" si="13"/>
        <v>0.41</v>
      </c>
      <c r="Q43" s="18">
        <f t="shared" si="13"/>
        <v>0.41</v>
      </c>
      <c r="R43" s="18">
        <f t="shared" si="13"/>
        <v>0.41</v>
      </c>
      <c r="S43" s="19">
        <f t="shared" si="13"/>
        <v>0.41</v>
      </c>
      <c r="T43" s="20"/>
      <c r="U43" s="70"/>
    </row>
    <row r="44" spans="1:21" x14ac:dyDescent="0.2">
      <c r="A44" s="54"/>
      <c r="B44" s="54"/>
      <c r="C44" s="54"/>
      <c r="D44" s="54"/>
      <c r="E44" s="54"/>
      <c r="F44" s="54"/>
      <c r="G44" s="13" t="s">
        <v>9</v>
      </c>
      <c r="H44" s="55">
        <f>T28+T29</f>
        <v>0.92000000000000037</v>
      </c>
      <c r="I44" s="2"/>
      <c r="J44" s="2"/>
      <c r="K44" s="2"/>
      <c r="L44" s="27">
        <v>0.92</v>
      </c>
      <c r="M44" s="2"/>
      <c r="N44" s="2"/>
      <c r="O44" s="2"/>
      <c r="P44" s="2"/>
      <c r="Q44" s="2"/>
      <c r="R44" s="2"/>
      <c r="S44" s="3"/>
      <c r="T44" s="17"/>
      <c r="U44" s="70"/>
    </row>
    <row r="45" spans="1:21" x14ac:dyDescent="0.2">
      <c r="A45" s="54"/>
      <c r="B45" s="54"/>
      <c r="C45" s="54"/>
      <c r="D45" s="54"/>
      <c r="E45" s="54"/>
      <c r="F45" s="54"/>
      <c r="G45" s="14" t="s">
        <v>6</v>
      </c>
      <c r="H45" s="29"/>
      <c r="I45" s="26"/>
      <c r="J45" s="26"/>
      <c r="K45" s="26"/>
      <c r="L45" s="26"/>
      <c r="M45" s="26"/>
      <c r="N45" s="26"/>
      <c r="O45" s="26"/>
      <c r="P45" s="26"/>
      <c r="Q45" s="26"/>
      <c r="R45" s="26"/>
      <c r="S45" s="30"/>
      <c r="T45" s="17"/>
      <c r="U45" s="70"/>
    </row>
    <row r="46" spans="1:21" x14ac:dyDescent="0.2">
      <c r="A46" s="54"/>
      <c r="B46" s="54"/>
      <c r="C46" s="54"/>
      <c r="D46" s="54"/>
      <c r="E46" s="54"/>
      <c r="F46" s="54"/>
      <c r="G46" s="14" t="s">
        <v>10</v>
      </c>
      <c r="H46" s="29"/>
      <c r="I46" s="26"/>
      <c r="J46" s="26"/>
      <c r="K46" s="26"/>
      <c r="L46" s="26"/>
      <c r="M46" s="26"/>
      <c r="N46" s="26"/>
      <c r="O46" s="26"/>
      <c r="P46" s="26"/>
      <c r="Q46" s="26"/>
      <c r="R46" s="26">
        <v>4.0999999999999996</v>
      </c>
      <c r="S46" s="30"/>
      <c r="T46" s="17"/>
      <c r="U46" s="70"/>
    </row>
    <row r="47" spans="1:21" x14ac:dyDescent="0.2">
      <c r="A47" s="54"/>
      <c r="B47" s="54"/>
      <c r="C47" s="54"/>
      <c r="D47" s="54"/>
      <c r="E47" s="54"/>
      <c r="F47" s="54"/>
      <c r="G47" s="14" t="s">
        <v>11</v>
      </c>
      <c r="H47" s="4">
        <f>H44-H45</f>
        <v>0.92000000000000037</v>
      </c>
      <c r="I47" s="5">
        <f>H47+I44-I45</f>
        <v>0.92000000000000037</v>
      </c>
      <c r="J47" s="5">
        <f t="shared" ref="J47:T47" si="14">I47+J44-J45</f>
        <v>0.92000000000000037</v>
      </c>
      <c r="K47" s="1">
        <f t="shared" si="14"/>
        <v>0.92000000000000037</v>
      </c>
      <c r="L47" s="5">
        <v>0</v>
      </c>
      <c r="M47" s="5">
        <f t="shared" si="14"/>
        <v>0</v>
      </c>
      <c r="N47" s="5">
        <f t="shared" si="14"/>
        <v>0</v>
      </c>
      <c r="O47" s="5">
        <f t="shared" si="14"/>
        <v>0</v>
      </c>
      <c r="P47" s="5">
        <f t="shared" si="14"/>
        <v>0</v>
      </c>
      <c r="Q47" s="5">
        <f t="shared" si="14"/>
        <v>0</v>
      </c>
      <c r="R47" s="5">
        <f t="shared" si="14"/>
        <v>0</v>
      </c>
      <c r="S47" s="6">
        <f t="shared" si="14"/>
        <v>0</v>
      </c>
      <c r="T47" s="22">
        <f t="shared" si="14"/>
        <v>0</v>
      </c>
      <c r="U47" s="70"/>
    </row>
    <row r="48" spans="1:21" ht="16" thickBot="1" x14ac:dyDescent="0.25">
      <c r="A48" s="54"/>
      <c r="B48" s="54"/>
      <c r="C48" s="54"/>
      <c r="D48" s="54"/>
      <c r="E48" s="54"/>
      <c r="F48" s="54"/>
      <c r="G48" s="15" t="s">
        <v>12</v>
      </c>
      <c r="H48" s="7">
        <f>-H46</f>
        <v>0</v>
      </c>
      <c r="I48" s="8">
        <f>H48+H43-I46</f>
        <v>0.41</v>
      </c>
      <c r="J48" s="8">
        <f t="shared" ref="J48:T48" si="15">I48+I43-J46</f>
        <v>0.82</v>
      </c>
      <c r="K48" s="8">
        <f t="shared" si="15"/>
        <v>1.23</v>
      </c>
      <c r="L48" s="8">
        <f t="shared" si="15"/>
        <v>1.64</v>
      </c>
      <c r="M48" s="8">
        <f t="shared" si="15"/>
        <v>2.0499999999999998</v>
      </c>
      <c r="N48" s="8">
        <f t="shared" si="15"/>
        <v>2.46</v>
      </c>
      <c r="O48" s="8">
        <f t="shared" si="15"/>
        <v>2.87</v>
      </c>
      <c r="P48" s="8">
        <f t="shared" si="15"/>
        <v>3.2800000000000002</v>
      </c>
      <c r="Q48" s="8">
        <f t="shared" si="15"/>
        <v>3.6900000000000004</v>
      </c>
      <c r="R48" s="8">
        <f t="shared" si="15"/>
        <v>0</v>
      </c>
      <c r="S48" s="9">
        <f t="shared" si="15"/>
        <v>0.41</v>
      </c>
      <c r="T48" s="11">
        <f t="shared" si="15"/>
        <v>0.82</v>
      </c>
      <c r="U48" s="70"/>
    </row>
    <row r="49" spans="1:21" ht="17" thickBot="1" x14ac:dyDescent="0.25">
      <c r="A49" s="54"/>
      <c r="B49" s="54"/>
      <c r="C49" s="54"/>
      <c r="D49" s="54"/>
      <c r="E49" s="54"/>
      <c r="F49" s="54"/>
      <c r="G49" s="66" t="s">
        <v>14</v>
      </c>
      <c r="H49" s="67">
        <f>H47+H48</f>
        <v>0.92000000000000037</v>
      </c>
      <c r="I49" s="68">
        <f t="shared" ref="I49:T49" si="16">I47+I48</f>
        <v>1.3300000000000003</v>
      </c>
      <c r="J49" s="68">
        <f t="shared" si="16"/>
        <v>1.7400000000000002</v>
      </c>
      <c r="K49" s="68">
        <f t="shared" si="16"/>
        <v>2.1500000000000004</v>
      </c>
      <c r="L49" s="68">
        <f t="shared" si="16"/>
        <v>1.64</v>
      </c>
      <c r="M49" s="68">
        <f t="shared" si="16"/>
        <v>2.0499999999999998</v>
      </c>
      <c r="N49" s="68">
        <f t="shared" si="16"/>
        <v>2.46</v>
      </c>
      <c r="O49" s="68">
        <f t="shared" si="16"/>
        <v>2.87</v>
      </c>
      <c r="P49" s="68">
        <f t="shared" si="16"/>
        <v>3.2800000000000002</v>
      </c>
      <c r="Q49" s="68">
        <f t="shared" si="16"/>
        <v>3.6900000000000004</v>
      </c>
      <c r="R49" s="68">
        <f t="shared" si="16"/>
        <v>0</v>
      </c>
      <c r="S49" s="69">
        <f t="shared" si="16"/>
        <v>0.41</v>
      </c>
      <c r="T49" s="66">
        <f t="shared" si="16"/>
        <v>0.82</v>
      </c>
      <c r="U49" s="70"/>
    </row>
    <row r="50" spans="1:21" x14ac:dyDescent="0.2">
      <c r="A50" s="54"/>
      <c r="B50" s="54"/>
      <c r="C50" s="54"/>
      <c r="D50" s="54"/>
      <c r="E50" s="54"/>
      <c r="F50" s="54"/>
      <c r="G50" s="74"/>
      <c r="H50" s="74"/>
      <c r="I50" s="74"/>
      <c r="J50" s="74"/>
      <c r="K50" s="74"/>
      <c r="L50" s="74"/>
      <c r="M50" s="74"/>
      <c r="N50" s="74"/>
      <c r="O50" s="74"/>
      <c r="P50" s="74"/>
      <c r="Q50" s="74"/>
      <c r="R50" s="74"/>
      <c r="S50" s="74"/>
      <c r="T50" s="74"/>
      <c r="U50" s="70"/>
    </row>
    <row r="51" spans="1:21" ht="16" thickBot="1" x14ac:dyDescent="0.25">
      <c r="A51" s="54"/>
      <c r="B51" s="54"/>
      <c r="C51" s="54"/>
      <c r="D51" s="54"/>
      <c r="E51" s="54"/>
      <c r="F51" s="54"/>
      <c r="G51" s="77"/>
      <c r="H51" s="77"/>
      <c r="I51" s="77"/>
      <c r="J51" s="77"/>
      <c r="K51" s="77"/>
      <c r="L51" s="77"/>
      <c r="M51" s="77"/>
      <c r="N51" s="77"/>
      <c r="O51" s="77"/>
      <c r="P51" s="77"/>
      <c r="Q51" s="77"/>
      <c r="R51" s="77"/>
      <c r="S51" s="77"/>
      <c r="T51" s="77"/>
      <c r="U51" s="70"/>
    </row>
    <row r="52" spans="1:21" ht="22" thickBot="1" x14ac:dyDescent="0.3">
      <c r="A52" s="54"/>
      <c r="B52" s="54"/>
      <c r="C52" s="54"/>
      <c r="D52" s="54"/>
      <c r="E52" s="54"/>
      <c r="F52" s="54"/>
      <c r="G52" s="52" t="s">
        <v>21</v>
      </c>
      <c r="H52" s="40">
        <v>44805</v>
      </c>
      <c r="I52" s="40">
        <v>44835</v>
      </c>
      <c r="J52" s="40">
        <v>44866</v>
      </c>
      <c r="K52" s="40">
        <v>44896</v>
      </c>
      <c r="L52" s="40">
        <v>44927</v>
      </c>
      <c r="M52" s="40">
        <v>44958</v>
      </c>
      <c r="N52" s="40">
        <v>44986</v>
      </c>
      <c r="O52" s="40">
        <v>45017</v>
      </c>
      <c r="P52" s="40">
        <v>45047</v>
      </c>
      <c r="Q52" s="40">
        <v>45078</v>
      </c>
      <c r="R52" s="40">
        <v>45108</v>
      </c>
      <c r="S52" s="40">
        <v>45139</v>
      </c>
      <c r="T52" s="40">
        <v>45170</v>
      </c>
      <c r="U52" s="70"/>
    </row>
    <row r="53" spans="1:21" x14ac:dyDescent="0.2">
      <c r="A53" s="54"/>
      <c r="B53" s="54"/>
      <c r="C53" s="54"/>
      <c r="D53" s="54"/>
      <c r="E53" s="54"/>
      <c r="F53" s="54"/>
      <c r="G53" s="13" t="s">
        <v>8</v>
      </c>
      <c r="H53" s="10">
        <f>S34</f>
        <v>2.08</v>
      </c>
      <c r="I53" s="2">
        <f>H53</f>
        <v>2.08</v>
      </c>
      <c r="J53" s="2">
        <f t="shared" ref="J53:S53" si="17">I53</f>
        <v>2.08</v>
      </c>
      <c r="K53" s="2">
        <f t="shared" si="17"/>
        <v>2.08</v>
      </c>
      <c r="L53" s="2">
        <f t="shared" si="17"/>
        <v>2.08</v>
      </c>
      <c r="M53" s="2">
        <f t="shared" si="17"/>
        <v>2.08</v>
      </c>
      <c r="N53" s="2">
        <f t="shared" si="17"/>
        <v>2.08</v>
      </c>
      <c r="O53" s="2">
        <f t="shared" si="17"/>
        <v>2.08</v>
      </c>
      <c r="P53" s="2">
        <f t="shared" si="17"/>
        <v>2.08</v>
      </c>
      <c r="Q53" s="2">
        <f t="shared" si="17"/>
        <v>2.08</v>
      </c>
      <c r="R53" s="2">
        <f t="shared" si="17"/>
        <v>2.08</v>
      </c>
      <c r="S53" s="3">
        <f t="shared" si="17"/>
        <v>2.08</v>
      </c>
      <c r="T53" s="17"/>
      <c r="U53" s="70"/>
    </row>
    <row r="54" spans="1:21" x14ac:dyDescent="0.2">
      <c r="A54" s="54"/>
      <c r="B54" s="54"/>
      <c r="C54" s="54"/>
      <c r="D54" s="54"/>
      <c r="E54" s="54"/>
      <c r="F54" s="54"/>
      <c r="G54" s="14" t="s">
        <v>9</v>
      </c>
      <c r="H54" s="12">
        <f>T38+T39</f>
        <v>4.16</v>
      </c>
      <c r="I54" s="5"/>
      <c r="J54" s="5"/>
      <c r="K54" s="5"/>
      <c r="L54" s="26"/>
      <c r="M54" s="5"/>
      <c r="N54" s="5"/>
      <c r="O54" s="5"/>
      <c r="P54" s="5"/>
      <c r="Q54" s="5"/>
      <c r="R54" s="5"/>
      <c r="S54" s="6"/>
      <c r="T54" s="17"/>
      <c r="U54" s="70"/>
    </row>
    <row r="55" spans="1:21" x14ac:dyDescent="0.2">
      <c r="A55" s="54"/>
      <c r="B55" s="54"/>
      <c r="C55" s="54"/>
      <c r="D55" s="54"/>
      <c r="E55" s="54"/>
      <c r="F55" s="54"/>
      <c r="G55" s="14" t="s">
        <v>6</v>
      </c>
      <c r="H55" s="29"/>
      <c r="I55" s="26"/>
      <c r="J55" s="26"/>
      <c r="K55" s="26"/>
      <c r="L55" s="26"/>
      <c r="M55" s="26"/>
      <c r="N55" s="26"/>
      <c r="O55" s="26"/>
      <c r="P55" s="26"/>
      <c r="Q55" s="26"/>
      <c r="R55" s="26"/>
      <c r="S55" s="30"/>
      <c r="T55" s="17"/>
      <c r="U55" s="70"/>
    </row>
    <row r="56" spans="1:21" x14ac:dyDescent="0.2">
      <c r="A56" s="54"/>
      <c r="B56" s="54"/>
      <c r="C56" s="54"/>
      <c r="D56" s="54"/>
      <c r="E56" s="54"/>
      <c r="F56" s="54"/>
      <c r="G56" s="14" t="s">
        <v>10</v>
      </c>
      <c r="H56" s="29"/>
      <c r="I56" s="26"/>
      <c r="J56" s="26"/>
      <c r="K56" s="26"/>
      <c r="L56" s="26"/>
      <c r="M56" s="26"/>
      <c r="N56" s="26"/>
      <c r="O56" s="26"/>
      <c r="P56" s="26"/>
      <c r="Q56" s="26"/>
      <c r="R56" s="26"/>
      <c r="S56" s="30"/>
      <c r="T56" s="17"/>
      <c r="U56" s="70"/>
    </row>
    <row r="57" spans="1:21" x14ac:dyDescent="0.2">
      <c r="A57" s="54"/>
      <c r="B57" s="54"/>
      <c r="C57" s="54"/>
      <c r="D57" s="54"/>
      <c r="E57" s="54"/>
      <c r="F57" s="54"/>
      <c r="G57" s="14" t="s">
        <v>11</v>
      </c>
      <c r="H57" s="4">
        <f>H54-H55</f>
        <v>4.16</v>
      </c>
      <c r="I57" s="5">
        <f>H57+I54-I55</f>
        <v>4.16</v>
      </c>
      <c r="J57" s="5">
        <f t="shared" ref="J57" si="18">I57+J54-J55</f>
        <v>4.16</v>
      </c>
      <c r="K57" s="1">
        <f>J57</f>
        <v>4.16</v>
      </c>
      <c r="L57" s="5">
        <v>0</v>
      </c>
      <c r="M57" s="5">
        <f t="shared" ref="M57:T57" si="19">L57+M54-M55</f>
        <v>0</v>
      </c>
      <c r="N57" s="5">
        <f t="shared" si="19"/>
        <v>0</v>
      </c>
      <c r="O57" s="5">
        <f t="shared" si="19"/>
        <v>0</v>
      </c>
      <c r="P57" s="5">
        <f t="shared" si="19"/>
        <v>0</v>
      </c>
      <c r="Q57" s="5">
        <f t="shared" si="19"/>
        <v>0</v>
      </c>
      <c r="R57" s="5">
        <f t="shared" si="19"/>
        <v>0</v>
      </c>
      <c r="S57" s="6">
        <f t="shared" si="19"/>
        <v>0</v>
      </c>
      <c r="T57" s="22">
        <f t="shared" si="19"/>
        <v>0</v>
      </c>
      <c r="U57" s="70"/>
    </row>
    <row r="58" spans="1:21" ht="16" thickBot="1" x14ac:dyDescent="0.25">
      <c r="A58" s="54"/>
      <c r="B58" s="54"/>
      <c r="C58" s="54"/>
      <c r="D58" s="54"/>
      <c r="E58" s="54"/>
      <c r="F58" s="54"/>
      <c r="G58" s="15" t="s">
        <v>12</v>
      </c>
      <c r="H58" s="7">
        <f>-H56</f>
        <v>0</v>
      </c>
      <c r="I58" s="8">
        <f>H58+H53-I56</f>
        <v>2.08</v>
      </c>
      <c r="J58" s="8">
        <f t="shared" ref="J58:T58" si="20">I58+I53-J56</f>
        <v>4.16</v>
      </c>
      <c r="K58" s="8">
        <f t="shared" si="20"/>
        <v>6.24</v>
      </c>
      <c r="L58" s="8">
        <f t="shared" si="20"/>
        <v>8.32</v>
      </c>
      <c r="M58" s="8">
        <f t="shared" si="20"/>
        <v>10.4</v>
      </c>
      <c r="N58" s="8">
        <f t="shared" si="20"/>
        <v>12.48</v>
      </c>
      <c r="O58" s="8">
        <f t="shared" si="20"/>
        <v>14.56</v>
      </c>
      <c r="P58" s="8">
        <f t="shared" si="20"/>
        <v>16.64</v>
      </c>
      <c r="Q58" s="8">
        <f t="shared" si="20"/>
        <v>18.72</v>
      </c>
      <c r="R58" s="8">
        <f t="shared" si="20"/>
        <v>20.799999999999997</v>
      </c>
      <c r="S58" s="9">
        <f t="shared" si="20"/>
        <v>22.879999999999995</v>
      </c>
      <c r="T58" s="11">
        <f t="shared" si="20"/>
        <v>24.959999999999994</v>
      </c>
      <c r="U58" s="70"/>
    </row>
    <row r="59" spans="1:21" ht="17" thickBot="1" x14ac:dyDescent="0.25">
      <c r="A59" s="54"/>
      <c r="B59" s="54"/>
      <c r="C59" s="54"/>
      <c r="D59" s="54"/>
      <c r="E59" s="54"/>
      <c r="F59" s="54"/>
      <c r="G59" s="66" t="s">
        <v>13</v>
      </c>
      <c r="H59" s="67">
        <f>H57+H58</f>
        <v>4.16</v>
      </c>
      <c r="I59" s="68">
        <f t="shared" ref="I59:T59" si="21">I57+I58</f>
        <v>6.24</v>
      </c>
      <c r="J59" s="68">
        <f t="shared" si="21"/>
        <v>8.32</v>
      </c>
      <c r="K59" s="68">
        <f t="shared" si="21"/>
        <v>10.4</v>
      </c>
      <c r="L59" s="68">
        <f t="shared" si="21"/>
        <v>8.32</v>
      </c>
      <c r="M59" s="68">
        <f t="shared" si="21"/>
        <v>10.4</v>
      </c>
      <c r="N59" s="68">
        <f t="shared" si="21"/>
        <v>12.48</v>
      </c>
      <c r="O59" s="68">
        <f t="shared" si="21"/>
        <v>14.56</v>
      </c>
      <c r="P59" s="68">
        <f t="shared" si="21"/>
        <v>16.64</v>
      </c>
      <c r="Q59" s="68">
        <f t="shared" si="21"/>
        <v>18.72</v>
      </c>
      <c r="R59" s="68">
        <f t="shared" si="21"/>
        <v>20.799999999999997</v>
      </c>
      <c r="S59" s="69">
        <f t="shared" si="21"/>
        <v>22.879999999999995</v>
      </c>
      <c r="T59" s="66">
        <f t="shared" si="21"/>
        <v>24.959999999999994</v>
      </c>
      <c r="U59" s="70"/>
    </row>
    <row r="60" spans="1:21" ht="16" thickBot="1" x14ac:dyDescent="0.25">
      <c r="A60" s="54"/>
      <c r="B60" s="54"/>
      <c r="C60" s="54"/>
      <c r="D60" s="54"/>
      <c r="E60" s="54"/>
      <c r="F60" s="54"/>
      <c r="G60" s="80"/>
      <c r="H60" s="79"/>
      <c r="I60" s="79"/>
      <c r="J60" s="79"/>
      <c r="K60" s="79"/>
      <c r="L60" s="79"/>
      <c r="M60" s="79"/>
      <c r="N60" s="79"/>
      <c r="O60" s="79"/>
      <c r="P60" s="79"/>
      <c r="Q60" s="79"/>
      <c r="R60" s="79"/>
      <c r="S60" s="79"/>
      <c r="T60" s="79"/>
      <c r="U60" s="70"/>
    </row>
    <row r="61" spans="1:21" ht="16" thickBot="1" x14ac:dyDescent="0.25">
      <c r="A61" s="54"/>
      <c r="B61" s="54"/>
      <c r="C61" s="54"/>
      <c r="D61" s="54"/>
      <c r="E61" s="54"/>
      <c r="F61" s="54"/>
      <c r="G61" s="60" t="s">
        <v>17</v>
      </c>
      <c r="H61" s="61">
        <v>44805</v>
      </c>
      <c r="I61" s="61">
        <v>44835</v>
      </c>
      <c r="J61" s="61">
        <v>44866</v>
      </c>
      <c r="K61" s="61">
        <v>44896</v>
      </c>
      <c r="L61" s="61">
        <v>44927</v>
      </c>
      <c r="M61" s="61">
        <v>44958</v>
      </c>
      <c r="N61" s="61">
        <v>44986</v>
      </c>
      <c r="O61" s="61">
        <v>45017</v>
      </c>
      <c r="P61" s="61">
        <v>45047</v>
      </c>
      <c r="Q61" s="61">
        <v>45078</v>
      </c>
      <c r="R61" s="61">
        <v>45108</v>
      </c>
      <c r="S61" s="61">
        <v>45139</v>
      </c>
      <c r="T61" s="61">
        <v>45170</v>
      </c>
      <c r="U61" s="70"/>
    </row>
    <row r="62" spans="1:21" ht="16" thickBot="1" x14ac:dyDescent="0.25">
      <c r="A62" s="54"/>
      <c r="B62" s="54"/>
      <c r="C62" s="54"/>
      <c r="D62" s="54"/>
      <c r="E62" s="54"/>
      <c r="F62" s="54"/>
      <c r="G62" s="16" t="s">
        <v>8</v>
      </c>
      <c r="H62" s="21">
        <f>S43</f>
        <v>0.41</v>
      </c>
      <c r="I62" s="18">
        <f>H62</f>
        <v>0.41</v>
      </c>
      <c r="J62" s="18">
        <f t="shared" ref="J62:S62" si="22">I62</f>
        <v>0.41</v>
      </c>
      <c r="K62" s="18">
        <f t="shared" si="22"/>
        <v>0.41</v>
      </c>
      <c r="L62" s="18">
        <f t="shared" si="22"/>
        <v>0.41</v>
      </c>
      <c r="M62" s="18">
        <f t="shared" si="22"/>
        <v>0.41</v>
      </c>
      <c r="N62" s="18">
        <f t="shared" si="22"/>
        <v>0.41</v>
      </c>
      <c r="O62" s="18">
        <f t="shared" si="22"/>
        <v>0.41</v>
      </c>
      <c r="P62" s="18">
        <f t="shared" si="22"/>
        <v>0.41</v>
      </c>
      <c r="Q62" s="18">
        <f t="shared" si="22"/>
        <v>0.41</v>
      </c>
      <c r="R62" s="18">
        <f t="shared" si="22"/>
        <v>0.41</v>
      </c>
      <c r="S62" s="19">
        <f t="shared" si="22"/>
        <v>0.41</v>
      </c>
      <c r="T62" s="20"/>
      <c r="U62" s="70"/>
    </row>
    <row r="63" spans="1:21" x14ac:dyDescent="0.2">
      <c r="A63" s="54"/>
      <c r="B63" s="54"/>
      <c r="C63" s="54"/>
      <c r="D63" s="54"/>
      <c r="E63" s="54"/>
      <c r="F63" s="54"/>
      <c r="G63" s="13" t="s">
        <v>9</v>
      </c>
      <c r="H63" s="55">
        <f>T47+T48</f>
        <v>0.82</v>
      </c>
      <c r="I63" s="2"/>
      <c r="J63" s="2"/>
      <c r="K63" s="2"/>
      <c r="L63" s="27"/>
      <c r="M63" s="2"/>
      <c r="N63" s="2"/>
      <c r="O63" s="2"/>
      <c r="P63" s="2"/>
      <c r="Q63" s="2"/>
      <c r="R63" s="2"/>
      <c r="S63" s="3"/>
      <c r="T63" s="17"/>
      <c r="U63" s="70"/>
    </row>
    <row r="64" spans="1:21" x14ac:dyDescent="0.2">
      <c r="A64" s="54"/>
      <c r="B64" s="54"/>
      <c r="C64" s="54"/>
      <c r="D64" s="54"/>
      <c r="E64" s="54"/>
      <c r="F64" s="54"/>
      <c r="G64" s="14" t="s">
        <v>6</v>
      </c>
      <c r="H64" s="29"/>
      <c r="I64" s="26"/>
      <c r="J64" s="26"/>
      <c r="K64" s="26"/>
      <c r="L64" s="26"/>
      <c r="M64" s="26"/>
      <c r="N64" s="26"/>
      <c r="O64" s="26"/>
      <c r="P64" s="26"/>
      <c r="Q64" s="26"/>
      <c r="R64" s="26"/>
      <c r="S64" s="30"/>
      <c r="T64" s="17"/>
      <c r="U64" s="70"/>
    </row>
    <row r="65" spans="1:21" x14ac:dyDescent="0.2">
      <c r="A65" s="54"/>
      <c r="B65" s="54"/>
      <c r="C65" s="54"/>
      <c r="D65" s="54"/>
      <c r="E65" s="54"/>
      <c r="F65" s="54"/>
      <c r="G65" s="14" t="s">
        <v>10</v>
      </c>
      <c r="H65" s="29"/>
      <c r="I65" s="26"/>
      <c r="J65" s="26"/>
      <c r="K65" s="26"/>
      <c r="L65" s="26"/>
      <c r="M65" s="26"/>
      <c r="N65" s="26"/>
      <c r="O65" s="26"/>
      <c r="P65" s="26"/>
      <c r="Q65" s="26"/>
      <c r="R65" s="26"/>
      <c r="S65" s="30"/>
      <c r="T65" s="17"/>
      <c r="U65" s="70"/>
    </row>
    <row r="66" spans="1:21" x14ac:dyDescent="0.2">
      <c r="A66" s="54"/>
      <c r="B66" s="54"/>
      <c r="C66" s="54"/>
      <c r="D66" s="54"/>
      <c r="E66" s="54"/>
      <c r="F66" s="54"/>
      <c r="G66" s="14" t="s">
        <v>11</v>
      </c>
      <c r="H66" s="4">
        <f>H63-H64</f>
        <v>0.82</v>
      </c>
      <c r="I66" s="5">
        <f>H66+I63-I64</f>
        <v>0.82</v>
      </c>
      <c r="J66" s="5">
        <f t="shared" ref="J66:K66" si="23">I66+J63-J64</f>
        <v>0.82</v>
      </c>
      <c r="K66" s="1">
        <f t="shared" si="23"/>
        <v>0.82</v>
      </c>
      <c r="L66" s="5">
        <v>0</v>
      </c>
      <c r="M66" s="5">
        <f t="shared" ref="M66:T66" si="24">L66+M63-M64</f>
        <v>0</v>
      </c>
      <c r="N66" s="5">
        <f t="shared" si="24"/>
        <v>0</v>
      </c>
      <c r="O66" s="5">
        <f t="shared" si="24"/>
        <v>0</v>
      </c>
      <c r="P66" s="5">
        <f t="shared" si="24"/>
        <v>0</v>
      </c>
      <c r="Q66" s="5">
        <f t="shared" si="24"/>
        <v>0</v>
      </c>
      <c r="R66" s="5">
        <f t="shared" si="24"/>
        <v>0</v>
      </c>
      <c r="S66" s="6">
        <f t="shared" si="24"/>
        <v>0</v>
      </c>
      <c r="T66" s="22">
        <f t="shared" si="24"/>
        <v>0</v>
      </c>
      <c r="U66" s="70"/>
    </row>
    <row r="67" spans="1:21" ht="16" thickBot="1" x14ac:dyDescent="0.25">
      <c r="A67" s="54"/>
      <c r="B67" s="54"/>
      <c r="C67" s="54"/>
      <c r="D67" s="54"/>
      <c r="E67" s="54"/>
      <c r="F67" s="54"/>
      <c r="G67" s="15" t="s">
        <v>12</v>
      </c>
      <c r="H67" s="7">
        <f>-H65</f>
        <v>0</v>
      </c>
      <c r="I67" s="8">
        <f>H67+H62-I65</f>
        <v>0.41</v>
      </c>
      <c r="J67" s="8">
        <f t="shared" ref="J67:T67" si="25">I67+I62-J65</f>
        <v>0.82</v>
      </c>
      <c r="K67" s="8">
        <f t="shared" si="25"/>
        <v>1.23</v>
      </c>
      <c r="L67" s="8">
        <f t="shared" si="25"/>
        <v>1.64</v>
      </c>
      <c r="M67" s="8">
        <f t="shared" si="25"/>
        <v>2.0499999999999998</v>
      </c>
      <c r="N67" s="8">
        <f t="shared" si="25"/>
        <v>2.46</v>
      </c>
      <c r="O67" s="8">
        <f t="shared" si="25"/>
        <v>2.87</v>
      </c>
      <c r="P67" s="8">
        <f t="shared" si="25"/>
        <v>3.2800000000000002</v>
      </c>
      <c r="Q67" s="8">
        <f t="shared" si="25"/>
        <v>3.6900000000000004</v>
      </c>
      <c r="R67" s="8">
        <f t="shared" si="25"/>
        <v>4.1000000000000005</v>
      </c>
      <c r="S67" s="9">
        <f t="shared" si="25"/>
        <v>4.5100000000000007</v>
      </c>
      <c r="T67" s="11">
        <f t="shared" si="25"/>
        <v>4.9200000000000008</v>
      </c>
      <c r="U67" s="70"/>
    </row>
    <row r="68" spans="1:21" ht="17" thickBot="1" x14ac:dyDescent="0.25">
      <c r="A68" s="54"/>
      <c r="B68" s="54"/>
      <c r="C68" s="54"/>
      <c r="D68" s="54"/>
      <c r="E68" s="54"/>
      <c r="F68" s="54"/>
      <c r="G68" s="66" t="s">
        <v>14</v>
      </c>
      <c r="H68" s="67">
        <f>H66+H67</f>
        <v>0.82</v>
      </c>
      <c r="I68" s="68">
        <f t="shared" ref="I68:T68" si="26">I66+I67</f>
        <v>1.23</v>
      </c>
      <c r="J68" s="68">
        <f t="shared" si="26"/>
        <v>1.64</v>
      </c>
      <c r="K68" s="68">
        <f t="shared" si="26"/>
        <v>2.0499999999999998</v>
      </c>
      <c r="L68" s="68">
        <f t="shared" si="26"/>
        <v>1.64</v>
      </c>
      <c r="M68" s="68">
        <f t="shared" si="26"/>
        <v>2.0499999999999998</v>
      </c>
      <c r="N68" s="68">
        <f t="shared" si="26"/>
        <v>2.46</v>
      </c>
      <c r="O68" s="68">
        <f t="shared" si="26"/>
        <v>2.87</v>
      </c>
      <c r="P68" s="68">
        <f t="shared" si="26"/>
        <v>3.2800000000000002</v>
      </c>
      <c r="Q68" s="68">
        <f t="shared" si="26"/>
        <v>3.6900000000000004</v>
      </c>
      <c r="R68" s="68">
        <f t="shared" si="26"/>
        <v>4.1000000000000005</v>
      </c>
      <c r="S68" s="69">
        <f t="shared" si="26"/>
        <v>4.5100000000000007</v>
      </c>
      <c r="T68" s="66">
        <f t="shared" si="26"/>
        <v>4.9200000000000008</v>
      </c>
      <c r="U68" s="70"/>
    </row>
    <row r="69" spans="1:21" x14ac:dyDescent="0.2">
      <c r="A69" s="70"/>
      <c r="B69" s="70"/>
      <c r="C69" s="70"/>
      <c r="D69" s="70"/>
      <c r="E69" s="70"/>
      <c r="F69" s="70"/>
      <c r="G69" s="70"/>
      <c r="H69" s="70"/>
      <c r="I69" s="70"/>
      <c r="J69" s="70"/>
      <c r="K69" s="70"/>
      <c r="L69" s="70"/>
      <c r="M69" s="70"/>
      <c r="N69" s="70"/>
      <c r="O69" s="70"/>
      <c r="P69" s="70"/>
      <c r="Q69" s="70"/>
      <c r="R69" s="70"/>
      <c r="S69" s="70"/>
      <c r="T69" s="70"/>
      <c r="U69" s="70"/>
    </row>
    <row r="70" spans="1:21" x14ac:dyDescent="0.2">
      <c r="A70" s="70"/>
      <c r="B70" s="70"/>
      <c r="C70" s="70"/>
      <c r="D70" s="70"/>
      <c r="E70" s="70"/>
      <c r="F70" s="70"/>
      <c r="G70" s="70"/>
      <c r="H70" s="70"/>
      <c r="I70" s="70"/>
      <c r="J70" s="70"/>
      <c r="K70" s="70"/>
      <c r="L70" s="70"/>
      <c r="M70" s="70"/>
      <c r="N70" s="70"/>
      <c r="O70" s="70"/>
      <c r="P70" s="70"/>
      <c r="Q70" s="70"/>
      <c r="R70" s="70"/>
      <c r="S70" s="70"/>
      <c r="T70" s="70"/>
      <c r="U70" s="70"/>
    </row>
    <row r="71" spans="1:21" x14ac:dyDescent="0.2">
      <c r="A71" s="70"/>
      <c r="B71" s="70"/>
      <c r="C71" s="70"/>
      <c r="D71" s="70"/>
      <c r="E71" s="70"/>
      <c r="F71" s="70"/>
      <c r="G71" s="70"/>
      <c r="H71" s="70"/>
      <c r="I71" s="70"/>
      <c r="J71" s="70"/>
      <c r="K71" s="70"/>
      <c r="L71" s="70"/>
      <c r="M71" s="70"/>
      <c r="N71" s="70"/>
      <c r="O71" s="70"/>
      <c r="P71" s="70"/>
      <c r="Q71" s="70"/>
      <c r="R71" s="70"/>
      <c r="S71" s="70"/>
      <c r="T71" s="70"/>
      <c r="U71" s="70"/>
    </row>
    <row r="72" spans="1:21" x14ac:dyDescent="0.2">
      <c r="A72" s="70"/>
      <c r="B72" s="70"/>
      <c r="C72" s="70"/>
      <c r="D72" s="70"/>
      <c r="E72" s="70"/>
      <c r="F72" s="70"/>
      <c r="G72" s="70"/>
      <c r="H72" s="70"/>
      <c r="I72" s="70"/>
      <c r="J72" s="70"/>
      <c r="K72" s="70"/>
      <c r="L72" s="70"/>
      <c r="M72" s="70"/>
      <c r="N72" s="70"/>
      <c r="O72" s="70"/>
      <c r="P72" s="70"/>
      <c r="Q72" s="70"/>
      <c r="R72" s="70"/>
      <c r="S72" s="70"/>
      <c r="T72" s="70"/>
      <c r="U72" s="70"/>
    </row>
    <row r="73" spans="1:21" x14ac:dyDescent="0.2">
      <c r="A73" s="70"/>
      <c r="B73" s="70"/>
      <c r="C73" s="70"/>
      <c r="D73" s="70"/>
      <c r="E73" s="70"/>
      <c r="F73" s="70"/>
      <c r="G73" s="70"/>
      <c r="H73" s="70"/>
      <c r="I73" s="70"/>
      <c r="J73" s="70"/>
      <c r="K73" s="70"/>
      <c r="L73" s="70"/>
      <c r="M73" s="70"/>
      <c r="N73" s="70"/>
      <c r="O73" s="70"/>
      <c r="P73" s="70"/>
      <c r="Q73" s="70"/>
      <c r="R73" s="70"/>
      <c r="S73" s="70"/>
      <c r="T73" s="70"/>
      <c r="U73" s="70"/>
    </row>
    <row r="74" spans="1:21" x14ac:dyDescent="0.2">
      <c r="A74" s="70"/>
      <c r="B74" s="70"/>
      <c r="C74" s="70"/>
      <c r="D74" s="70"/>
      <c r="E74" s="70"/>
      <c r="F74" s="70"/>
      <c r="G74" s="70"/>
      <c r="H74" s="70"/>
      <c r="I74" s="70"/>
      <c r="J74" s="70"/>
      <c r="K74" s="70"/>
      <c r="L74" s="70"/>
      <c r="M74" s="70"/>
      <c r="N74" s="70"/>
      <c r="O74" s="70"/>
      <c r="P74" s="70"/>
      <c r="Q74" s="70"/>
      <c r="R74" s="70"/>
      <c r="S74" s="70"/>
      <c r="T74" s="70"/>
      <c r="U74" s="70"/>
    </row>
  </sheetData>
  <mergeCells count="12">
    <mergeCell ref="A1:D1"/>
    <mergeCell ref="E1:U1"/>
    <mergeCell ref="U2:U74"/>
    <mergeCell ref="G31:T32"/>
    <mergeCell ref="G50:T51"/>
    <mergeCell ref="G60:T60"/>
    <mergeCell ref="G41:T41"/>
    <mergeCell ref="G22:T22"/>
    <mergeCell ref="G13:K13"/>
    <mergeCell ref="L2:T13"/>
    <mergeCell ref="G7:K7"/>
    <mergeCell ref="A69:T7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25BD5B9EEF24698574FF4B6CBFCC0" ma:contentTypeVersion="10" ma:contentTypeDescription="Create a new document." ma:contentTypeScope="" ma:versionID="1a15d03c2341cc3aa6968063c98e848f">
  <xsd:schema xmlns:xsd="http://www.w3.org/2001/XMLSchema" xmlns:xs="http://www.w3.org/2001/XMLSchema" xmlns:p="http://schemas.microsoft.com/office/2006/metadata/properties" xmlns:ns2="49643d7b-c1af-4228-878c-ebf8bbfc2703" xmlns:ns3="346ad23b-54fb-4802-a7f9-f2bb6fa5e819" targetNamespace="http://schemas.microsoft.com/office/2006/metadata/properties" ma:root="true" ma:fieldsID="e90251af7c29ae89811e669bb23b3f0e" ns2:_="" ns3:_="">
    <xsd:import namespace="49643d7b-c1af-4228-878c-ebf8bbfc2703"/>
    <xsd:import namespace="346ad23b-54fb-4802-a7f9-f2bb6fa5e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43d7b-c1af-4228-878c-ebf8bbfc27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6ad23b-54fb-4802-a7f9-f2bb6fa5e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773153-8CF8-4F4A-AFB6-2D524F71A5DC}"/>
</file>

<file path=customXml/itemProps2.xml><?xml version="1.0" encoding="utf-8"?>
<ds:datastoreItem xmlns:ds="http://schemas.openxmlformats.org/officeDocument/2006/customXml" ds:itemID="{6680A24C-8339-41FC-9F6E-928F2EC22C67}">
  <ds:schemaRefs>
    <ds:schemaRef ds:uri="http://schemas.microsoft.com/sharepoint/v3/contenttype/forms"/>
  </ds:schemaRefs>
</ds:datastoreItem>
</file>

<file path=customXml/itemProps3.xml><?xml version="1.0" encoding="utf-8"?>
<ds:datastoreItem xmlns:ds="http://schemas.openxmlformats.org/officeDocument/2006/customXml" ds:itemID="{A8D78A1A-3C8E-4DDB-8279-E781D2BCF6E8}">
  <ds:schemaRefs>
    <ds:schemaRef ds:uri="http://purl.org/dc/elements/1.1/"/>
    <ds:schemaRef ds:uri="http://www.w3.org/XML/1998/namespace"/>
    <ds:schemaRef ds:uri="http://purl.org/dc/dcmitype/"/>
    <ds:schemaRef ds:uri="http://purl.org/dc/terms/"/>
    <ds:schemaRef ds:uri="346ad23b-54fb-4802-a7f9-f2bb6fa5e819"/>
    <ds:schemaRef ds:uri="http://schemas.openxmlformats.org/package/2006/metadata/core-properties"/>
    <ds:schemaRef ds:uri="http://schemas.microsoft.com/office/2006/documentManagement/types"/>
    <ds:schemaRef ds:uri="http://schemas.microsoft.com/office/infopath/2007/PartnerControls"/>
    <ds:schemaRef ds:uri="49643d7b-c1af-4228-878c-ebf8bbfc270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Ferieplanlægger</vt:lpstr>
      <vt:lpstr>Ferieplanlægger med 6. ferieuge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Christoffer Lanstorp</dc:creator>
  <cp:keywords/>
  <dc:description/>
  <cp:lastModifiedBy>Michael Cramer</cp:lastModifiedBy>
  <cp:revision/>
  <dcterms:created xsi:type="dcterms:W3CDTF">2019-06-17T08:21:40Z</dcterms:created>
  <dcterms:modified xsi:type="dcterms:W3CDTF">2019-08-23T07:01:57Z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0x0101004B725BD5B9EEF24698574FF4B6CBFCC0</vt:lpwstr>
  </property>
</Properties>
</file>