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customXml/itemProps1.xml" ContentType="application/vnd.openxmlformats-officedocument.customXml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https://bukaty-my.sharepoint.com/personal/mamundsen_bukaty_com/Documents/Desktop/"/>
    </mc:Choice>
  </mc:AlternateContent>
  <xr:revisionPtr revIDLastSave="0" documentId="8_{6702F925-CED7-4C59-94D1-C4B4E401E676}" xr6:coauthVersionLast="36" xr6:coauthVersionMax="36" xr10:uidLastSave="{00000000-0000-0000-0000-000000000000}"/>
  <bookViews>
    <workbookView xWindow="32760" yWindow="32760" windowWidth="28800" windowHeight="11325" xr2:uid="{00000000-000D-0000-FFFF-FFFF00000000}"/>
  </bookViews>
  <sheets>
    <sheet name="2019" sheetId="2" r:id="rId1"/>
  </sheets>
  <definedNames>
    <definedName name="_xlnm.Print_Area" localSheetId="0">'2019'!$A$1:$W$101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78" i="2" l="1"/>
  <c r="V81" i="2"/>
  <c r="L71" i="2"/>
  <c r="L57" i="2"/>
  <c r="L40" i="2"/>
  <c r="L44" i="2"/>
  <c r="L43" i="2"/>
  <c r="F44" i="2"/>
  <c r="F43" i="2"/>
  <c r="V41" i="2"/>
  <c r="V47" i="2"/>
  <c r="Q58" i="2"/>
  <c r="N58" i="2"/>
  <c r="J58" i="2"/>
  <c r="G58" i="2"/>
  <c r="V58" i="2"/>
  <c r="V61" i="2"/>
  <c r="V87" i="2"/>
  <c r="M86" i="2"/>
  <c r="O86" i="2"/>
  <c r="V89" i="2"/>
  <c r="G78" i="2"/>
  <c r="G81" i="2"/>
  <c r="G77" i="2"/>
  <c r="G80" i="2"/>
  <c r="R71" i="2"/>
  <c r="Q71" i="2"/>
  <c r="P71" i="2"/>
  <c r="O71" i="2"/>
  <c r="N71" i="2"/>
  <c r="M71" i="2"/>
  <c r="J71" i="2"/>
  <c r="I71" i="2"/>
  <c r="H71" i="2"/>
  <c r="G71" i="2"/>
  <c r="F71" i="2"/>
  <c r="V65" i="2"/>
  <c r="V67" i="2"/>
  <c r="R57" i="2"/>
  <c r="Q57" i="2"/>
  <c r="P57" i="2"/>
  <c r="O57" i="2"/>
  <c r="N57" i="2"/>
  <c r="M57" i="2"/>
  <c r="J57" i="2"/>
  <c r="I57" i="2"/>
  <c r="H57" i="2"/>
  <c r="G57" i="2"/>
  <c r="F57" i="2"/>
  <c r="R44" i="2"/>
  <c r="R43" i="2"/>
  <c r="Q44" i="2"/>
  <c r="Q43" i="2"/>
  <c r="P44" i="2"/>
  <c r="P43" i="2"/>
  <c r="O44" i="2"/>
  <c r="O43" i="2"/>
  <c r="N44" i="2"/>
  <c r="N43" i="2"/>
  <c r="M44" i="2"/>
  <c r="M43" i="2"/>
  <c r="J44" i="2"/>
  <c r="J43" i="2"/>
  <c r="I44" i="2"/>
  <c r="I43" i="2"/>
  <c r="H44" i="2"/>
  <c r="H43" i="2"/>
  <c r="G44" i="2"/>
  <c r="G43" i="2"/>
  <c r="F40" i="2"/>
  <c r="V51" i="2"/>
  <c r="V53" i="2"/>
  <c r="R40" i="2"/>
  <c r="Q40" i="2"/>
  <c r="P40" i="2"/>
  <c r="O40" i="2"/>
  <c r="N40" i="2"/>
  <c r="M40" i="2"/>
  <c r="J40" i="2"/>
  <c r="I40" i="2"/>
  <c r="H40" i="2"/>
  <c r="G40" i="2"/>
  <c r="Q78" i="2"/>
  <c r="Q81" i="2"/>
  <c r="N78" i="2"/>
  <c r="N81" i="2"/>
  <c r="J78" i="2"/>
  <c r="J81" i="2"/>
  <c r="Q77" i="2"/>
  <c r="Q80" i="2"/>
  <c r="N77" i="2"/>
  <c r="N80" i="2"/>
  <c r="J77" i="2"/>
  <c r="J80" i="2"/>
  <c r="V91" i="2"/>
  <c r="V71" i="2"/>
  <c r="V74" i="2"/>
</calcChain>
</file>

<file path=xl/sharedStrings.xml><?xml version="1.0" encoding="utf-8"?>
<sst xmlns="http://schemas.openxmlformats.org/spreadsheetml/2006/main" count="118" uniqueCount="79">
  <si>
    <t>TOTAL</t>
  </si>
  <si>
    <t>TOTAL DUE</t>
  </si>
  <si>
    <t>EMPLOYEE ONLY</t>
  </si>
  <si>
    <t>EMPLOYEE + SPOUSE</t>
  </si>
  <si>
    <t>EMPLOYEE + CHILD/REN</t>
  </si>
  <si>
    <t>EMPLOYEE + FAMILY</t>
  </si>
  <si>
    <t>TOTALS</t>
  </si>
  <si>
    <t>TOTAL Employees</t>
  </si>
  <si>
    <t>TOTAL Employees + Family X 2.35</t>
  </si>
  <si>
    <t>BEGINNING OF THE PLAN YEAR</t>
  </si>
  <si>
    <t>END OF THE PLAN YEAR</t>
  </si>
  <si>
    <t># of Days</t>
  </si>
  <si>
    <t>÷</t>
  </si>
  <si>
    <t>PCORI FEE CALCULATOR</t>
  </si>
  <si>
    <t>÷ 4 Months</t>
  </si>
  <si>
    <t>A variation of Snapshot Count Method is the Snapshot Factor Method. This method is the sum of the number of participants (employees) with self-only coverage on designated dates added to the number of participants with coverage other than self-only multiplied by 2.35.</t>
  </si>
  <si>
    <t>FOR PAYMENT DUE BY: JULY 31, 2019</t>
  </si>
  <si>
    <t>STEP 1</t>
  </si>
  <si>
    <t>MONTH 1</t>
  </si>
  <si>
    <t>MONTH 2</t>
  </si>
  <si>
    <t>MONTH 3</t>
  </si>
  <si>
    <t>MONTH 4</t>
  </si>
  <si>
    <t>MONTH 5</t>
  </si>
  <si>
    <t>MONTH 6</t>
  </si>
  <si>
    <t>MONTH 7</t>
  </si>
  <si>
    <t>MONTH 8</t>
  </si>
  <si>
    <t>MONTH 9</t>
  </si>
  <si>
    <t>MONTH 10</t>
  </si>
  <si>
    <t>MONTH 11</t>
  </si>
  <si>
    <t>MONTH 12</t>
  </si>
  <si>
    <t>MONTH</t>
  </si>
  <si>
    <t># OF DAYS</t>
  </si>
  <si>
    <t>Example:</t>
  </si>
  <si>
    <t>Plan Year: August 1, 2017 - July 31, 2018</t>
  </si>
  <si>
    <t>August</t>
  </si>
  <si>
    <t>September</t>
  </si>
  <si>
    <t>October</t>
  </si>
  <si>
    <t>November</t>
  </si>
  <si>
    <t>December</t>
  </si>
  <si>
    <t>January</t>
  </si>
  <si>
    <t>February</t>
  </si>
  <si>
    <t>March</t>
  </si>
  <si>
    <t>April</t>
  </si>
  <si>
    <t>May</t>
  </si>
  <si>
    <t>June</t>
  </si>
  <si>
    <t>July</t>
  </si>
  <si>
    <t>STEP 2</t>
  </si>
  <si>
    <t>February 1, 2017 - January 31, 2018</t>
  </si>
  <si>
    <t>March 1, 2017 – February 28, 2018</t>
  </si>
  <si>
    <t>April 1, 2017 – March 31, 2018</t>
  </si>
  <si>
    <t>May 1, 2017 – April 30, 2018</t>
  </si>
  <si>
    <t>June 1, 2017 – May 31, 2018</t>
  </si>
  <si>
    <t>July 1, 2017– June 30, 2018</t>
  </si>
  <si>
    <t>August 1, 2017– July 31, 2018</t>
  </si>
  <si>
    <t>September 1, 2017– August 31, 2018</t>
  </si>
  <si>
    <t>October 1, 2017– September 30, 2018</t>
  </si>
  <si>
    <t>November 1, 2017 – October 31, 2018</t>
  </si>
  <si>
    <t>December 1, 2017 – November 31, 2018</t>
  </si>
  <si>
    <t>January 1, 2018 – December 31, 2018</t>
  </si>
  <si>
    <t>PLAN YEAR</t>
  </si>
  <si>
    <t>RATE</t>
  </si>
  <si>
    <t>STEP 3</t>
  </si>
  <si>
    <t>ACTUAL COUNT METHOD</t>
  </si>
  <si>
    <t># OF MEMBERS</t>
  </si>
  <si>
    <t>SNAPSHOT COUNT METHOD</t>
  </si>
  <si>
    <t>SNAPSHOT FACTOR METHOD</t>
  </si>
  <si>
    <t>FEE/RATE</t>
  </si>
  <si>
    <t>FORM 5500 METHOD</t>
  </si>
  <si>
    <t># OF DAYS IN THE MONTH</t>
  </si>
  <si>
    <t>Enter data in highlighted light green cells.</t>
  </si>
  <si>
    <r>
      <t xml:space="preserve">This method is determined by adding the total number of lives covered (members) for </t>
    </r>
    <r>
      <rPr>
        <b/>
        <i/>
        <sz val="8"/>
        <color indexed="8"/>
        <rFont val="Gill Sans MT"/>
        <family val="2"/>
      </rPr>
      <t>each day</t>
    </r>
    <r>
      <rPr>
        <b/>
        <sz val="8"/>
        <color indexed="8"/>
        <rFont val="Gill Sans MT"/>
        <family val="2"/>
      </rPr>
      <t xml:space="preserve"> of the Plan Year and dividing that total by the number of days in the Plan Year.</t>
    </r>
  </si>
  <si>
    <t>This method is determined by adding the total number of lives (members) covered on one date in each quarter of the Plan Year (or more dates if an equal number of dates are used for each quarter) and dividing the total by the number of dates on which the second, third and fourth quarters ÷ the number of dates on which the count was made.</t>
  </si>
  <si>
    <r>
      <t xml:space="preserve">   Enter your </t>
    </r>
    <r>
      <rPr>
        <b/>
        <u/>
        <sz val="11"/>
        <color indexed="56"/>
        <rFont val="Gill Sans MT"/>
        <family val="2"/>
      </rPr>
      <t>Plan Year</t>
    </r>
    <r>
      <rPr>
        <b/>
        <sz val="11"/>
        <color indexed="56"/>
        <rFont val="Gill Sans MT"/>
        <family val="2"/>
      </rPr>
      <t xml:space="preserve"> information (months &amp; number of days in the corresponding month).</t>
    </r>
  </si>
  <si>
    <t>Total # of days in each month</t>
  </si>
  <si>
    <t>Total # of members on each day of the month</t>
  </si>
  <si>
    <t>This method is determined based on the number of reportable participants (employees) for the Form 5500, Annual Return/Report of Employee Benefit Plan, that is filed for the plan for that Plan Year.</t>
  </si>
  <si>
    <t xml:space="preserve">   Enter the Plan Year PCORI rate as shown to the right.</t>
  </si>
  <si>
    <t xml:space="preserve">   Enter the data in each method as shown.</t>
  </si>
  <si>
    <t>ENTER THIS NUMBER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</si>
</sst>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8" x14ac:knownFonts="1">
    <font>
      <sz val="11"/>
      <color theme="1"/>
      <name val="Calibri"/>
      <family val="2"/>
      <scheme val="minor"/>
    </font>
    <font>
      <b/>
      <sz val="8"/>
      <color indexed="8"/>
      <name val="Gill Sans MT"/>
      <family val="2"/>
    </font>
    <font>
      <b/>
      <sz val="9"/>
      <name val="Gill Sans MT"/>
      <family val="2"/>
    </font>
    <font>
      <b/>
      <sz val="11"/>
      <color indexed="56"/>
      <name val="Gill Sans MT"/>
      <family val="2"/>
    </font>
    <font>
      <b/>
      <u/>
      <sz val="11"/>
      <color indexed="56"/>
      <name val="Gill Sans MT"/>
      <family val="2"/>
    </font>
    <font>
      <b/>
      <sz val="11"/>
      <name val="Gill Sans MT"/>
      <family val="2"/>
    </font>
    <font>
      <b/>
      <sz val="8"/>
      <name val="Gill Sans MT"/>
      <family val="2"/>
    </font>
    <font>
      <b/>
      <i/>
      <sz val="11"/>
      <name val="Gill Sans MT"/>
      <family val="2"/>
    </font>
    <font>
      <b/>
      <i/>
      <sz val="8"/>
      <color indexed="8"/>
      <name val="Gill Sans MT"/>
      <family val="2"/>
    </font>
    <font>
      <sz val="11"/>
      <color theme="1"/>
      <name val="Gill Sans MT"/>
      <family val="2"/>
    </font>
    <font>
      <b/>
      <sz val="22"/>
      <color theme="1"/>
      <name val="Gill Sans MT"/>
      <family val="2"/>
    </font>
    <font>
      <sz val="8"/>
      <color theme="1"/>
      <name val="Gill Sans MT"/>
      <family val="2"/>
    </font>
    <font>
      <b/>
      <sz val="11"/>
      <color theme="1"/>
      <name val="Gill Sans MT"/>
      <family val="2"/>
    </font>
    <font>
      <sz val="6"/>
      <color theme="1"/>
      <name val="Gill Sans MT"/>
      <family val="2"/>
    </font>
    <font>
      <sz val="10"/>
      <color theme="1"/>
      <name val="Gill Sans MT"/>
      <family val="2"/>
    </font>
    <font>
      <sz val="7"/>
      <color theme="1"/>
      <name val="Gill Sans MT"/>
      <family val="2"/>
    </font>
    <font>
      <b/>
      <u/>
      <sz val="9"/>
      <color theme="1"/>
      <name val="Gill Sans MT"/>
      <family val="2"/>
    </font>
    <font>
      <b/>
      <sz val="16"/>
      <color rgb="FF365F91"/>
      <name val="Gill Sans MT"/>
      <family val="2"/>
    </font>
    <font>
      <b/>
      <sz val="11"/>
      <color rgb="FF365F91"/>
      <name val="Gill Sans MT"/>
      <family val="2"/>
    </font>
    <font>
      <b/>
      <sz val="18"/>
      <color theme="1"/>
      <name val="Gill Sans MT"/>
      <family val="2"/>
    </font>
    <font>
      <i/>
      <sz val="10"/>
      <color theme="0" tint="-0.499984740745262"/>
      <name val="Gill Sans MT"/>
      <family val="2"/>
    </font>
    <font>
      <i/>
      <sz val="10"/>
      <color theme="1"/>
      <name val="Gill Sans MT"/>
      <family val="2"/>
    </font>
    <font>
      <b/>
      <sz val="5"/>
      <color theme="1"/>
      <name val="Gill Sans MT"/>
      <family val="2"/>
    </font>
    <font>
      <b/>
      <sz val="16"/>
      <color rgb="FF95BD46"/>
      <name val="Gill Sans MT"/>
      <family val="2"/>
    </font>
    <font>
      <b/>
      <sz val="12"/>
      <color rgb="FF95BD46"/>
      <name val="Gill Sans MT"/>
      <family val="2"/>
    </font>
    <font>
      <b/>
      <sz val="6"/>
      <color theme="1"/>
      <name val="Gill Sans MT"/>
      <family val="2"/>
    </font>
    <font>
      <b/>
      <sz val="11"/>
      <color rgb="FF0E416C"/>
      <name val="Gill Sans MT"/>
      <family val="2"/>
    </font>
    <font>
      <b/>
      <sz val="8"/>
      <color theme="1"/>
      <name val="Gill Sans MT"/>
      <family val="2"/>
    </font>
    <font>
      <b/>
      <sz val="12"/>
      <color theme="1"/>
      <name val="Gill Sans MT"/>
      <family val="2"/>
    </font>
    <font>
      <b/>
      <u/>
      <sz val="8"/>
      <color theme="1"/>
      <name val="Gill Sans MT"/>
      <family val="2"/>
    </font>
    <font>
      <b/>
      <sz val="9"/>
      <color theme="1"/>
      <name val="Gill Sans MT"/>
      <family val="2"/>
    </font>
    <font>
      <i/>
      <sz val="11"/>
      <color theme="1"/>
      <name val="Gill Sans MT"/>
      <family val="2"/>
    </font>
    <font>
      <b/>
      <sz val="12"/>
      <color rgb="FF0E416C"/>
      <name val="Gill Sans MT"/>
      <family val="2"/>
    </font>
    <font>
      <b/>
      <sz val="7"/>
      <color theme="1"/>
      <name val="Gill Sans MT"/>
      <family val="2"/>
    </font>
    <font>
      <b/>
      <sz val="26"/>
      <color rgb="FF0E416C"/>
      <name val="Gill Sans MT"/>
      <family val="2"/>
    </font>
    <font>
      <b/>
      <sz val="14"/>
      <color rgb="FF0E416C"/>
      <name val="Gill Sans MT"/>
      <family val="2"/>
    </font>
    <font>
      <b/>
      <i/>
      <sz val="14"/>
      <color rgb="FF0E416C"/>
      <name val="Gill Sans MT"/>
      <family val="2"/>
    </font>
    <font>
      <b/>
      <sz val="16"/>
      <color rgb="FF0E416C"/>
      <name val="Gill Sans MT"/>
      <family val="2"/>
    </font>
  </fonts>
  <fills count="5">
    <fill>
      <patternFill patternType="none"/>
    </fill>
    <fill>
      <patternFill patternType="gray125"/>
    </fill>
    <fill>
      <patternFill patternType="solid">
        <fgColor theme="0" tint="-0.14999847407452621"/>
        <bgColor indexed="64"/>
      </patternFill>
    </fill>
    <fill>
      <patternFill patternType="solid">
        <fgColor rgb="FFE8F1D7"/>
        <bgColor indexed="64"/>
      </patternFill>
    </fill>
    <fill>
      <patternFill patternType="solid">
        <fgColor rgb="FF0E416C"/>
        <bgColor indexed="64"/>
      </patternFill>
    </fill>
  </fills>
  <borders count="21">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top/>
      <bottom style="medium">
        <color indexed="64"/>
      </bottom>
      <diagonal/>
    </border>
    <border>
      <left style="medium">
        <color indexed="64"/>
      </left>
      <right/>
      <top/>
      <bottom/>
      <diagonal/>
    </border>
    <border>
      <left/>
      <right/>
      <top style="thin">
        <color theme="0" tint="-0.14996795556505021"/>
      </top>
      <bottom style="thin">
        <color theme="0" tint="-0.14996795556505021"/>
      </bottom>
      <diagonal/>
    </border>
  </borders>
  <cellStyleXfs count="1">
    <xf numFmtId="0" fontId="0" fillId="0" borderId="0"/>
  </cellStyleXfs>
  <cellXfs count="153">
    <xf numFmtId="0" fontId="0" fillId="0" borderId="0" xfId="0"/>
    <xf numFmtId="0" fontId="9" fillId="0" borderId="0" xfId="0" applyFont="1"/>
    <xf numFmtId="0" fontId="10" fillId="0" borderId="0" xfId="0" applyFont="1" applyAlignment="1"/>
    <xf numFmtId="0" fontId="9" fillId="0" borderId="0" xfId="0" applyFont="1" applyAlignment="1">
      <alignment horizontal="center"/>
    </xf>
    <xf numFmtId="0" fontId="11" fillId="0" borderId="0" xfId="0" applyFont="1" applyAlignment="1">
      <alignment wrapText="1"/>
    </xf>
    <xf numFmtId="0" fontId="12" fillId="0" borderId="0" xfId="0" applyFont="1" applyAlignment="1">
      <alignment horizontal="center"/>
    </xf>
    <xf numFmtId="0" fontId="12" fillId="0" borderId="0" xfId="0" applyFont="1"/>
    <xf numFmtId="0" fontId="9" fillId="0" borderId="0" xfId="0" applyFont="1" applyFill="1" applyBorder="1" applyAlignment="1">
      <alignment horizontal="center"/>
    </xf>
    <xf numFmtId="0" fontId="9" fillId="0" borderId="0" xfId="0" applyFont="1" applyFill="1" applyBorder="1"/>
    <xf numFmtId="0" fontId="9" fillId="0" borderId="0" xfId="0" applyFont="1" applyAlignment="1">
      <alignment vertical="center"/>
    </xf>
    <xf numFmtId="0" fontId="9" fillId="0" borderId="0" xfId="0" applyFont="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0" fontId="12" fillId="0" borderId="0" xfId="0" applyFont="1" applyFill="1" applyBorder="1" applyAlignment="1">
      <alignment horizontal="right" vertical="center" indent="1"/>
    </xf>
    <xf numFmtId="0" fontId="12" fillId="0" borderId="0" xfId="0" applyFont="1" applyFill="1" applyBorder="1" applyAlignment="1">
      <alignment horizontal="left" vertical="center" indent="1"/>
    </xf>
    <xf numFmtId="0" fontId="9" fillId="0" borderId="0" xfId="0" applyFont="1" applyFill="1" applyBorder="1" applyAlignment="1">
      <alignment horizontal="right" vertical="center" indent="2"/>
    </xf>
    <xf numFmtId="0" fontId="12" fillId="0" borderId="0" xfId="0" applyFont="1" applyAlignment="1">
      <alignment horizontal="right" vertical="center" indent="1"/>
    </xf>
    <xf numFmtId="0" fontId="9" fillId="0" borderId="0" xfId="0" applyFont="1" applyAlignment="1">
      <alignment horizontal="right" vertical="center" indent="2"/>
    </xf>
    <xf numFmtId="0" fontId="12" fillId="0" borderId="0" xfId="0" applyFont="1" applyAlignment="1">
      <alignment horizontal="right" vertical="center" indent="2"/>
    </xf>
    <xf numFmtId="0" fontId="12" fillId="0" borderId="0" xfId="0" applyFont="1" applyAlignment="1">
      <alignment horizontal="left" vertical="center" indent="1"/>
    </xf>
    <xf numFmtId="0" fontId="9" fillId="0" borderId="0" xfId="0" applyFont="1" applyBorder="1" applyAlignment="1">
      <alignment horizontal="center"/>
    </xf>
    <xf numFmtId="0" fontId="13" fillId="0" borderId="0" xfId="0" applyFont="1" applyAlignment="1">
      <alignment horizontal="center"/>
    </xf>
    <xf numFmtId="0" fontId="9" fillId="0" borderId="0" xfId="0" applyFont="1" applyAlignment="1">
      <alignment wrapText="1"/>
    </xf>
    <xf numFmtId="0" fontId="12" fillId="0" borderId="0" xfId="0" applyFont="1" applyAlignment="1">
      <alignment horizontal="center" vertical="center"/>
    </xf>
    <xf numFmtId="0" fontId="14" fillId="0" borderId="0" xfId="0" applyFont="1" applyAlignment="1"/>
    <xf numFmtId="0" fontId="15" fillId="0" borderId="0" xfId="0" applyFont="1" applyAlignment="1">
      <alignment horizontal="right" indent="1"/>
    </xf>
    <xf numFmtId="0" fontId="16" fillId="0" borderId="0" xfId="0" applyFont="1" applyAlignment="1">
      <alignment horizontal="center" vertical="center"/>
    </xf>
    <xf numFmtId="0" fontId="9" fillId="0" borderId="1" xfId="0" applyFont="1" applyBorder="1" applyAlignment="1">
      <alignment horizontal="center" vertical="center"/>
    </xf>
    <xf numFmtId="0" fontId="12" fillId="0" borderId="1" xfId="0" applyFont="1" applyBorder="1" applyAlignment="1">
      <alignment horizontal="center" vertical="center"/>
    </xf>
    <xf numFmtId="0" fontId="15" fillId="0" borderId="0" xfId="0" applyFont="1" applyAlignment="1">
      <alignment horizontal="right" vertical="center" indent="1"/>
    </xf>
    <xf numFmtId="0" fontId="17" fillId="0" borderId="0" xfId="0" applyFont="1" applyAlignment="1"/>
    <xf numFmtId="0" fontId="18" fillId="0" borderId="0" xfId="0" applyFont="1" applyFill="1" applyBorder="1" applyAlignment="1">
      <alignment horizontal="center" vertical="center"/>
    </xf>
    <xf numFmtId="0" fontId="19" fillId="0" borderId="0" xfId="0" applyFont="1" applyFill="1" applyBorder="1" applyAlignment="1">
      <alignment vertical="center"/>
    </xf>
    <xf numFmtId="0" fontId="20" fillId="0" borderId="0" xfId="0" applyFont="1" applyAlignment="1">
      <alignment horizontal="center"/>
    </xf>
    <xf numFmtId="0" fontId="21" fillId="0" borderId="0" xfId="0" applyFont="1" applyAlignment="1"/>
    <xf numFmtId="0" fontId="9" fillId="2" borderId="0" xfId="0" applyFont="1" applyFill="1" applyBorder="1" applyAlignment="1">
      <alignment horizontal="center"/>
    </xf>
    <xf numFmtId="0" fontId="12" fillId="0" borderId="0" xfId="0" applyFont="1" applyFill="1" applyBorder="1" applyAlignment="1">
      <alignment horizontal="center"/>
    </xf>
    <xf numFmtId="0" fontId="9" fillId="0" borderId="0" xfId="0" applyFont="1" applyFill="1"/>
    <xf numFmtId="0" fontId="9" fillId="0" borderId="0" xfId="0" applyFont="1" applyFill="1" applyBorder="1" applyAlignment="1">
      <alignment horizontal="left"/>
    </xf>
    <xf numFmtId="0" fontId="22" fillId="0" borderId="0" xfId="0" applyFont="1" applyFill="1" applyBorder="1" applyAlignment="1">
      <alignment horizontal="center"/>
    </xf>
    <xf numFmtId="0" fontId="9" fillId="2" borderId="2" xfId="0" applyFont="1" applyFill="1" applyBorder="1" applyAlignment="1">
      <alignment horizontal="center"/>
    </xf>
    <xf numFmtId="0" fontId="22" fillId="2" borderId="0" xfId="0" applyFont="1" applyFill="1" applyBorder="1" applyAlignment="1">
      <alignment horizontal="center"/>
    </xf>
    <xf numFmtId="164" fontId="9" fillId="0" borderId="0" xfId="0" applyNumberFormat="1" applyFont="1" applyFill="1" applyBorder="1" applyAlignment="1">
      <alignment horizontal="center"/>
    </xf>
    <xf numFmtId="0" fontId="23" fillId="0" borderId="0" xfId="0" applyFont="1" applyAlignment="1"/>
    <xf numFmtId="0" fontId="24" fillId="0" borderId="0" xfId="0" applyFont="1" applyAlignment="1">
      <alignment horizontal="center" vertical="center" textRotation="90" wrapText="1"/>
    </xf>
    <xf numFmtId="0" fontId="24" fillId="0" borderId="0" xfId="0" applyFont="1" applyAlignment="1">
      <alignment vertical="center" textRotation="90" wrapText="1"/>
    </xf>
    <xf numFmtId="0" fontId="25" fillId="0" borderId="0" xfId="0" applyFont="1" applyAlignment="1">
      <alignment horizontal="right" vertical="center" indent="1"/>
    </xf>
    <xf numFmtId="0" fontId="26" fillId="0" borderId="0" xfId="0" applyFont="1" applyFill="1" applyBorder="1" applyAlignment="1">
      <alignment horizontal="left"/>
    </xf>
    <xf numFmtId="0" fontId="9" fillId="0" borderId="0" xfId="0" applyFont="1" applyBorder="1" applyAlignment="1">
      <alignment vertical="center" wrapText="1"/>
    </xf>
    <xf numFmtId="0" fontId="27" fillId="0" borderId="3" xfId="0" applyFont="1" applyFill="1" applyBorder="1" applyAlignment="1">
      <alignment horizontal="center"/>
    </xf>
    <xf numFmtId="0" fontId="18" fillId="0" borderId="3" xfId="0" applyFont="1" applyFill="1" applyBorder="1" applyAlignment="1">
      <alignment horizontal="center"/>
    </xf>
    <xf numFmtId="0" fontId="9" fillId="0" borderId="0" xfId="0" applyFont="1" applyFill="1" applyAlignment="1">
      <alignment horizontal="center"/>
    </xf>
    <xf numFmtId="0" fontId="5" fillId="3" borderId="2" xfId="0" applyFont="1" applyFill="1" applyBorder="1" applyAlignment="1">
      <alignment horizontal="center"/>
    </xf>
    <xf numFmtId="164" fontId="5" fillId="3" borderId="2" xfId="0" applyNumberFormat="1" applyFont="1" applyFill="1" applyBorder="1" applyAlignment="1">
      <alignment horizontal="center"/>
    </xf>
    <xf numFmtId="0" fontId="6" fillId="2" borderId="4" xfId="0" applyFont="1" applyFill="1" applyBorder="1" applyAlignment="1">
      <alignment horizontal="center"/>
    </xf>
    <xf numFmtId="0" fontId="5" fillId="2" borderId="5" xfId="0" applyFont="1" applyFill="1" applyBorder="1" applyAlignment="1">
      <alignment horizontal="center"/>
    </xf>
    <xf numFmtId="0" fontId="5" fillId="3" borderId="5" xfId="0" applyFont="1" applyFill="1" applyBorder="1" applyAlignment="1">
      <alignment horizontal="center"/>
    </xf>
    <xf numFmtId="17" fontId="6" fillId="2" borderId="4" xfId="0" applyNumberFormat="1" applyFont="1" applyFill="1" applyBorder="1" applyAlignment="1">
      <alignment horizontal="center"/>
    </xf>
    <xf numFmtId="0" fontId="5" fillId="3" borderId="6" xfId="0" applyFont="1" applyFill="1" applyBorder="1" applyAlignment="1">
      <alignment horizontal="center" vertical="center"/>
    </xf>
    <xf numFmtId="0" fontId="5" fillId="2" borderId="6" xfId="0" applyFont="1" applyFill="1" applyBorder="1" applyAlignment="1">
      <alignment horizontal="center" vertical="center"/>
    </xf>
    <xf numFmtId="0" fontId="5" fillId="3" borderId="5" xfId="0" applyFont="1" applyFill="1" applyBorder="1" applyAlignment="1">
      <alignment horizontal="center" vertical="center"/>
    </xf>
    <xf numFmtId="0" fontId="5" fillId="2" borderId="5" xfId="0" applyFont="1" applyFill="1" applyBorder="1" applyAlignment="1">
      <alignment horizontal="center" vertical="center"/>
    </xf>
    <xf numFmtId="0" fontId="5" fillId="0" borderId="0" xfId="0" applyFont="1" applyFill="1" applyBorder="1" applyAlignment="1">
      <alignment horizontal="center"/>
    </xf>
    <xf numFmtId="0" fontId="5" fillId="0" borderId="0" xfId="0" applyFont="1" applyAlignment="1">
      <alignment horizontal="center"/>
    </xf>
    <xf numFmtId="0" fontId="5" fillId="0" borderId="0" xfId="0" applyFont="1" applyAlignment="1">
      <alignment horizontal="center" vertical="center"/>
    </xf>
    <xf numFmtId="0" fontId="12"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8" fillId="0" borderId="0" xfId="0" applyFont="1" applyFill="1" applyBorder="1" applyAlignment="1">
      <alignment horizontal="center" vertical="center"/>
    </xf>
    <xf numFmtId="164" fontId="12" fillId="0" borderId="2" xfId="0" applyNumberFormat="1" applyFont="1" applyFill="1" applyBorder="1" applyAlignment="1">
      <alignment horizontal="center" vertical="center"/>
    </xf>
    <xf numFmtId="0" fontId="9" fillId="0" borderId="0" xfId="0" applyFont="1" applyFill="1" applyAlignment="1">
      <alignment horizontal="center" vertical="center"/>
    </xf>
    <xf numFmtId="0" fontId="12" fillId="0" borderId="0" xfId="0" applyFont="1" applyFill="1" applyAlignment="1">
      <alignment horizontal="center"/>
    </xf>
    <xf numFmtId="0" fontId="12" fillId="0" borderId="0" xfId="0" applyFont="1" applyFill="1" applyAlignment="1">
      <alignment horizontal="center" vertical="center"/>
    </xf>
    <xf numFmtId="1" fontId="12" fillId="0" borderId="4" xfId="0" applyNumberFormat="1" applyFont="1" applyFill="1" applyBorder="1" applyAlignment="1">
      <alignment horizontal="center" vertical="center"/>
    </xf>
    <xf numFmtId="0" fontId="16" fillId="0" borderId="0" xfId="0" applyFont="1" applyFill="1" applyBorder="1" applyAlignment="1">
      <alignment horizontal="left"/>
    </xf>
    <xf numFmtId="164" fontId="29" fillId="0" borderId="0" xfId="0" applyNumberFormat="1" applyFont="1" applyFill="1" applyBorder="1" applyAlignment="1">
      <alignment horizontal="center"/>
    </xf>
    <xf numFmtId="0" fontId="30" fillId="0" borderId="20" xfId="0" applyFont="1" applyFill="1" applyBorder="1" applyAlignment="1">
      <alignment horizontal="left"/>
    </xf>
    <xf numFmtId="0" fontId="12" fillId="0" borderId="20" xfId="0" applyFont="1" applyFill="1" applyBorder="1" applyAlignment="1">
      <alignment horizontal="center"/>
    </xf>
    <xf numFmtId="164" fontId="27" fillId="0" borderId="20" xfId="0" applyNumberFormat="1" applyFont="1" applyFill="1" applyBorder="1" applyAlignment="1">
      <alignment horizontal="center"/>
    </xf>
    <xf numFmtId="0" fontId="12" fillId="0" borderId="0" xfId="0" applyFont="1" applyBorder="1" applyAlignment="1">
      <alignment horizontal="center"/>
    </xf>
    <xf numFmtId="0" fontId="27" fillId="0" borderId="0" xfId="0" applyFont="1" applyAlignment="1">
      <alignment horizontal="center" wrapText="1"/>
    </xf>
    <xf numFmtId="0" fontId="2" fillId="0" borderId="0" xfId="0" applyFont="1" applyFill="1" applyBorder="1" applyAlignment="1">
      <alignment horizontal="center"/>
    </xf>
    <xf numFmtId="0" fontId="27" fillId="0" borderId="0" xfId="0" applyFont="1" applyBorder="1" applyAlignment="1">
      <alignment horizontal="center" vertical="center" wrapText="1"/>
    </xf>
    <xf numFmtId="0" fontId="12" fillId="0" borderId="0" xfId="0" applyFont="1" applyBorder="1" applyAlignment="1">
      <alignment horizontal="center" vertical="center"/>
    </xf>
    <xf numFmtId="0" fontId="6" fillId="0" borderId="0" xfId="0" applyFont="1" applyFill="1" applyBorder="1" applyAlignment="1">
      <alignment horizontal="center"/>
    </xf>
    <xf numFmtId="0" fontId="5" fillId="0" borderId="0" xfId="0" applyFont="1" applyFill="1" applyBorder="1" applyAlignment="1">
      <alignment horizontal="center" vertical="center"/>
    </xf>
    <xf numFmtId="0" fontId="16" fillId="0" borderId="0" xfId="0" applyFont="1" applyFill="1" applyAlignment="1">
      <alignment horizontal="center" vertical="center"/>
    </xf>
    <xf numFmtId="0" fontId="9" fillId="0" borderId="0" xfId="0" applyFont="1" applyFill="1" applyAlignment="1">
      <alignment vertical="center"/>
    </xf>
    <xf numFmtId="17" fontId="6" fillId="0" borderId="0" xfId="0" applyNumberFormat="1" applyFont="1" applyFill="1" applyBorder="1" applyAlignment="1">
      <alignment horizontal="center"/>
    </xf>
    <xf numFmtId="0" fontId="25" fillId="0" borderId="0" xfId="0" applyFont="1" applyAlignment="1">
      <alignment horizontal="center"/>
    </xf>
    <xf numFmtId="0" fontId="5" fillId="0" borderId="5" xfId="0" applyFont="1" applyFill="1" applyBorder="1" applyAlignment="1">
      <alignment horizontal="center"/>
    </xf>
    <xf numFmtId="0" fontId="31" fillId="0" borderId="0" xfId="0" applyFont="1" applyAlignment="1">
      <alignment horizontal="left" vertical="center"/>
    </xf>
    <xf numFmtId="0" fontId="27" fillId="0" borderId="0" xfId="0" applyFont="1" applyBorder="1" applyAlignment="1">
      <alignment horizontal="center" vertical="center" wrapText="1"/>
    </xf>
    <xf numFmtId="0" fontId="9" fillId="2" borderId="7" xfId="0" applyFont="1" applyFill="1" applyBorder="1" applyAlignment="1">
      <alignment horizontal="center"/>
    </xf>
    <xf numFmtId="0" fontId="9" fillId="2" borderId="8" xfId="0" applyFont="1" applyFill="1" applyBorder="1" applyAlignment="1">
      <alignment horizontal="center"/>
    </xf>
    <xf numFmtId="0" fontId="6" fillId="2" borderId="9" xfId="0" applyFont="1" applyFill="1" applyBorder="1" applyAlignment="1">
      <alignment horizontal="center"/>
    </xf>
    <xf numFmtId="0" fontId="5" fillId="0" borderId="10" xfId="0" applyFont="1" applyFill="1" applyBorder="1" applyAlignment="1">
      <alignment horizontal="center"/>
    </xf>
    <xf numFmtId="0" fontId="6" fillId="2" borderId="11" xfId="0" applyFont="1" applyFill="1" applyBorder="1" applyAlignment="1">
      <alignment horizontal="center"/>
    </xf>
    <xf numFmtId="0" fontId="5" fillId="0" borderId="12" xfId="0" applyFont="1" applyFill="1" applyBorder="1" applyAlignment="1">
      <alignment horizontal="center"/>
    </xf>
    <xf numFmtId="1" fontId="12" fillId="3" borderId="2" xfId="0" applyNumberFormat="1" applyFont="1" applyFill="1" applyBorder="1" applyAlignment="1">
      <alignment horizontal="center" vertical="center"/>
    </xf>
    <xf numFmtId="1" fontId="12" fillId="0" borderId="0" xfId="0" applyNumberFormat="1" applyFont="1" applyFill="1" applyBorder="1" applyAlignment="1">
      <alignment horizontal="center" vertical="center"/>
    </xf>
    <xf numFmtId="1" fontId="12" fillId="0" borderId="13" xfId="0" applyNumberFormat="1" applyFont="1" applyFill="1" applyBorder="1" applyAlignment="1">
      <alignment horizontal="center" vertical="center"/>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164" fontId="32" fillId="2" borderId="16" xfId="0" applyNumberFormat="1" applyFont="1" applyFill="1" applyBorder="1" applyAlignment="1">
      <alignment horizontal="center" vertical="center"/>
    </xf>
    <xf numFmtId="0" fontId="32" fillId="2" borderId="17" xfId="0" applyFont="1" applyFill="1" applyBorder="1" applyAlignment="1">
      <alignment horizontal="center" vertical="center"/>
    </xf>
    <xf numFmtId="0" fontId="26" fillId="0" borderId="0" xfId="0" applyFont="1" applyFill="1" applyBorder="1" applyAlignment="1">
      <alignment vertical="center"/>
    </xf>
    <xf numFmtId="0" fontId="5" fillId="3" borderId="6" xfId="0" applyFont="1" applyFill="1" applyBorder="1" applyAlignment="1">
      <alignment horizontal="center"/>
    </xf>
    <xf numFmtId="0" fontId="2" fillId="2" borderId="2" xfId="0" applyFont="1" applyFill="1" applyBorder="1" applyAlignment="1">
      <alignment horizontal="center"/>
    </xf>
    <xf numFmtId="0" fontId="5" fillId="2" borderId="2" xfId="0" applyFont="1" applyFill="1" applyBorder="1" applyAlignment="1">
      <alignment horizontal="center"/>
    </xf>
    <xf numFmtId="0" fontId="33" fillId="0" borderId="0" xfId="0" applyFont="1" applyAlignment="1">
      <alignment horizontal="center" vertical="center" wrapText="1"/>
    </xf>
    <xf numFmtId="0" fontId="7" fillId="3" borderId="0"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8" xfId="0" applyFont="1" applyFill="1" applyBorder="1" applyAlignment="1">
      <alignment horizontal="center"/>
    </xf>
    <xf numFmtId="0" fontId="5" fillId="3" borderId="7" xfId="0" applyFont="1" applyFill="1" applyBorder="1" applyAlignment="1">
      <alignment horizontal="center"/>
    </xf>
    <xf numFmtId="0" fontId="5" fillId="3" borderId="19" xfId="0" applyFont="1" applyFill="1" applyBorder="1" applyAlignment="1">
      <alignment horizontal="center"/>
    </xf>
    <xf numFmtId="0" fontId="5" fillId="3" borderId="3" xfId="0" applyFont="1" applyFill="1" applyBorder="1" applyAlignment="1">
      <alignment horizontal="center"/>
    </xf>
    <xf numFmtId="0" fontId="2" fillId="2" borderId="8" xfId="0" applyFont="1" applyFill="1" applyBorder="1" applyAlignment="1">
      <alignment horizontal="center"/>
    </xf>
    <xf numFmtId="0" fontId="2" fillId="2" borderId="7" xfId="0" applyFont="1" applyFill="1" applyBorder="1" applyAlignment="1">
      <alignment horizontal="center"/>
    </xf>
    <xf numFmtId="17" fontId="6" fillId="2" borderId="9" xfId="0" applyNumberFormat="1" applyFont="1" applyFill="1" applyBorder="1" applyAlignment="1">
      <alignment horizontal="center"/>
    </xf>
    <xf numFmtId="17" fontId="6" fillId="2" borderId="11" xfId="0" applyNumberFormat="1" applyFont="1" applyFill="1" applyBorder="1" applyAlignment="1">
      <alignment horizontal="center"/>
    </xf>
    <xf numFmtId="0" fontId="6" fillId="2" borderId="9" xfId="0" applyFont="1" applyFill="1" applyBorder="1" applyAlignment="1">
      <alignment horizontal="center"/>
    </xf>
    <xf numFmtId="0" fontId="6" fillId="2" borderId="11" xfId="0" applyFont="1" applyFill="1" applyBorder="1" applyAlignment="1">
      <alignment horizontal="center"/>
    </xf>
    <xf numFmtId="0" fontId="34" fillId="0" borderId="0" xfId="0" applyFont="1" applyFill="1" applyBorder="1" applyAlignment="1">
      <alignment horizontal="center" vertical="center"/>
    </xf>
    <xf numFmtId="0" fontId="35" fillId="0" borderId="0" xfId="0" applyFont="1" applyFill="1" applyBorder="1" applyAlignment="1">
      <alignment horizontal="center"/>
    </xf>
    <xf numFmtId="0" fontId="9" fillId="4" borderId="0" xfId="0" applyFont="1" applyFill="1" applyBorder="1" applyAlignment="1">
      <alignment horizontal="center"/>
    </xf>
    <xf numFmtId="0" fontId="6" fillId="2" borderId="10" xfId="0" applyFont="1" applyFill="1" applyBorder="1" applyAlignment="1">
      <alignment horizontal="center"/>
    </xf>
    <xf numFmtId="0" fontId="6" fillId="2" borderId="18" xfId="0" applyFont="1" applyFill="1" applyBorder="1" applyAlignment="1">
      <alignment horizontal="center"/>
    </xf>
    <xf numFmtId="0" fontId="6" fillId="2" borderId="12" xfId="0" applyFont="1" applyFill="1" applyBorder="1" applyAlignment="1">
      <alignment horizontal="center"/>
    </xf>
    <xf numFmtId="0" fontId="36" fillId="2" borderId="0" xfId="0" applyFont="1" applyFill="1" applyBorder="1" applyAlignment="1">
      <alignment horizontal="center" vertical="center"/>
    </xf>
    <xf numFmtId="0" fontId="30" fillId="2" borderId="0" xfId="0" applyFont="1" applyFill="1" applyBorder="1" applyAlignment="1">
      <alignment horizontal="center"/>
    </xf>
    <xf numFmtId="0" fontId="30" fillId="2" borderId="3" xfId="0" applyFont="1" applyFill="1" applyBorder="1" applyAlignment="1">
      <alignment horizontal="center"/>
    </xf>
    <xf numFmtId="0" fontId="30" fillId="0" borderId="0" xfId="0" applyFont="1" applyFill="1" applyBorder="1" applyAlignment="1">
      <alignment horizontal="center"/>
    </xf>
    <xf numFmtId="0" fontId="30" fillId="0" borderId="3" xfId="0" applyFont="1" applyFill="1" applyBorder="1" applyAlignment="1">
      <alignment horizontal="center"/>
    </xf>
    <xf numFmtId="0" fontId="37" fillId="2" borderId="0" xfId="0" applyFont="1" applyFill="1" applyBorder="1" applyAlignment="1">
      <alignment horizontal="center"/>
    </xf>
    <xf numFmtId="0" fontId="27" fillId="0" borderId="0" xfId="0" applyFont="1" applyAlignment="1">
      <alignment horizontal="center" wrapText="1"/>
    </xf>
    <xf numFmtId="0" fontId="31" fillId="0" borderId="0" xfId="0" applyFont="1" applyAlignment="1">
      <alignment horizontal="left" vertical="center"/>
    </xf>
    <xf numFmtId="0" fontId="17" fillId="0" borderId="0" xfId="0" applyFont="1" applyAlignment="1">
      <alignment horizontal="left"/>
    </xf>
    <xf numFmtId="0" fontId="28" fillId="0" borderId="0" xfId="0" applyFont="1" applyBorder="1" applyAlignment="1">
      <alignment horizontal="center" vertical="center" textRotation="255"/>
    </xf>
    <xf numFmtId="0" fontId="2" fillId="0" borderId="0" xfId="0" applyFont="1" applyAlignment="1">
      <alignment horizontal="center" vertical="center" wrapText="1"/>
    </xf>
    <xf numFmtId="0" fontId="2" fillId="0" borderId="3" xfId="0" applyFont="1" applyBorder="1" applyAlignment="1">
      <alignment horizontal="center" vertical="center" wrapText="1"/>
    </xf>
    <xf numFmtId="0" fontId="5" fillId="2" borderId="8" xfId="0" applyFont="1" applyFill="1" applyBorder="1" applyAlignment="1">
      <alignment horizontal="center"/>
    </xf>
    <xf numFmtId="0" fontId="5" fillId="2" borderId="7" xfId="0" applyFont="1" applyFill="1" applyBorder="1" applyAlignment="1">
      <alignment horizontal="center"/>
    </xf>
    <xf numFmtId="0" fontId="26" fillId="0" borderId="0"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18" xfId="0" applyFont="1" applyFill="1" applyBorder="1" applyAlignment="1">
      <alignment horizontal="center" vertical="center"/>
    </xf>
    <xf numFmtId="0" fontId="27" fillId="0" borderId="18" xfId="0" applyFont="1" applyBorder="1" applyAlignment="1">
      <alignment horizontal="center" vertical="center" wrapText="1"/>
    </xf>
    <xf numFmtId="0" fontId="24" fillId="0" borderId="0" xfId="0" applyFont="1" applyAlignment="1">
      <alignment horizontal="center" vertical="center" textRotation="90" wrapText="1"/>
    </xf>
    <xf numFmtId="0" fontId="11" fillId="0" borderId="0" xfId="0" applyFont="1" applyAlignment="1">
      <alignment horizontal="center" vertical="top" wrapText="1"/>
    </xf>
    <xf numFmtId="0" fontId="6" fillId="0" borderId="0" xfId="0" applyFont="1" applyAlignment="1">
      <alignment horizontal="center" vertical="top" wrapText="1"/>
    </xf>
    <xf numFmtId="0" fontId="27" fillId="0" borderId="0" xfId="0" applyFont="1" applyBorder="1" applyAlignment="1">
      <alignment horizontal="center" vertical="center" wrapText="1"/>
    </xf>
    <xf numFmtId="0" fontId="5" fillId="3" borderId="19" xfId="0" applyFont="1" applyFill="1" applyBorder="1" applyAlignment="1">
      <alignment horizontal="center" vertical="center"/>
    </xf>
    <xf numFmtId="0" fontId="5" fillId="3" borderId="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19</xdr:col>
      <xdr:colOff>133350</xdr:colOff>
      <xdr:row>95</xdr:row>
      <xdr:rowOff>95250</xdr:rowOff>
    </xdr:from>
    <xdr:to>
      <xdr:col>21</xdr:col>
      <xdr:colOff>914400</xdr:colOff>
      <xdr:row>98</xdr:row>
      <xdr:rowOff>152400</xdr:rowOff>
    </xdr:to>
    <xdr:pic>
      <xdr:nvPicPr>
        <xdr:cNvPr id="7236" name="Picture 1">
          <a:extLst>
            <a:ext uri="{FF2B5EF4-FFF2-40B4-BE49-F238E27FC236}">
              <a16:creationId xmlns:a16="http://schemas.microsoft.com/office/drawing/2014/main" id="{A2F31F5D-7B10-40E5-ABEF-12E50DC383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96675" y="19211925"/>
          <a:ext cx="19145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28575</xdr:colOff>
      <xdr:row>46</xdr:row>
      <xdr:rowOff>80012</xdr:rowOff>
    </xdr:from>
    <xdr:to>
      <xdr:col>20</xdr:col>
      <xdr:colOff>196908</xdr:colOff>
      <xdr:row>48</xdr:row>
      <xdr:rowOff>123934</xdr:rowOff>
    </xdr:to>
    <xdr:sp macro="" textlink="">
      <xdr:nvSpPr>
        <xdr:cNvPr id="2" name="Arrow: Curved Up 1">
          <a:extLst>
            <a:ext uri="{FF2B5EF4-FFF2-40B4-BE49-F238E27FC236}">
              <a16:creationId xmlns:a16="http://schemas.microsoft.com/office/drawing/2014/main" id="{98CA7596-8A8E-479F-A924-73A4A9A47477}"/>
            </a:ext>
          </a:extLst>
        </xdr:cNvPr>
        <xdr:cNvSpPr/>
      </xdr:nvSpPr>
      <xdr:spPr>
        <a:xfrm rot="5400000">
          <a:off x="11833859" y="9364983"/>
          <a:ext cx="342901" cy="205740"/>
        </a:xfrm>
        <a:prstGeom prst="curvedUp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20</xdr:col>
      <xdr:colOff>45720</xdr:colOff>
      <xdr:row>60</xdr:row>
      <xdr:rowOff>81915</xdr:rowOff>
    </xdr:from>
    <xdr:to>
      <xdr:col>20</xdr:col>
      <xdr:colOff>198120</xdr:colOff>
      <xdr:row>62</xdr:row>
      <xdr:rowOff>112340</xdr:rowOff>
    </xdr:to>
    <xdr:sp macro="" textlink="">
      <xdr:nvSpPr>
        <xdr:cNvPr id="4" name="Arrow: Curved Up 3">
          <a:extLst>
            <a:ext uri="{FF2B5EF4-FFF2-40B4-BE49-F238E27FC236}">
              <a16:creationId xmlns:a16="http://schemas.microsoft.com/office/drawing/2014/main" id="{AE1A800D-DC57-448D-91C1-D9A869FBE474}"/>
            </a:ext>
          </a:extLst>
        </xdr:cNvPr>
        <xdr:cNvSpPr/>
      </xdr:nvSpPr>
      <xdr:spPr>
        <a:xfrm rot="5400000">
          <a:off x="11850052" y="12156758"/>
          <a:ext cx="329566" cy="190500"/>
        </a:xfrm>
        <a:prstGeom prst="curvedUp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20</xdr:col>
      <xdr:colOff>3810</xdr:colOff>
      <xdr:row>73</xdr:row>
      <xdr:rowOff>91444</xdr:rowOff>
    </xdr:from>
    <xdr:to>
      <xdr:col>20</xdr:col>
      <xdr:colOff>183277</xdr:colOff>
      <xdr:row>75</xdr:row>
      <xdr:rowOff>99064</xdr:rowOff>
    </xdr:to>
    <xdr:sp macro="" textlink="">
      <xdr:nvSpPr>
        <xdr:cNvPr id="6" name="Arrow: Curved Up 5">
          <a:extLst>
            <a:ext uri="{FF2B5EF4-FFF2-40B4-BE49-F238E27FC236}">
              <a16:creationId xmlns:a16="http://schemas.microsoft.com/office/drawing/2014/main" id="{6695742E-BD97-4499-8B1E-31659C18E42C}"/>
            </a:ext>
          </a:extLst>
        </xdr:cNvPr>
        <xdr:cNvSpPr/>
      </xdr:nvSpPr>
      <xdr:spPr>
        <a:xfrm rot="5400000">
          <a:off x="11749088" y="14852336"/>
          <a:ext cx="464820" cy="226695"/>
        </a:xfrm>
        <a:prstGeom prst="curvedUpArrow">
          <a:avLst>
            <a:gd name="adj1" fmla="val 25000"/>
            <a:gd name="adj2" fmla="val 50000"/>
            <a:gd name="adj3" fmla="val 28999"/>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Y95"/>
  <sheetViews>
    <sheetView showGridLines="0" tabSelected="1" workbookViewId="0">
      <selection activeCell="I50" sqref="I50"/>
    </sheetView>
  </sheetViews>
  <sheetFormatPr defaultRowHeight="17.25" x14ac:dyDescent="0.35"/>
  <cols>
    <col min="1" max="1" width="4.28515625" style="1" customWidth="1"/>
    <col min="2" max="2" width="3.42578125" style="1" customWidth="1"/>
    <col min="3" max="3" width="8.7109375" style="1" customWidth="1"/>
    <col min="4" max="4" width="12.5703125" style="1" customWidth="1"/>
    <col min="5" max="5" width="7" style="1" customWidth="1"/>
    <col min="6" max="9" width="11" style="3" customWidth="1"/>
    <col min="10" max="10" width="11.7109375" style="3" customWidth="1"/>
    <col min="11" max="11" width="1" style="3" customWidth="1"/>
    <col min="12" max="18" width="11" style="3" customWidth="1"/>
    <col min="19" max="19" width="0.7109375" style="3" customWidth="1"/>
    <col min="20" max="20" width="11.5703125" style="3" customWidth="1"/>
    <col min="21" max="21" width="5.42578125" style="3" customWidth="1"/>
    <col min="22" max="22" width="17.28515625" style="3" customWidth="1"/>
    <col min="23" max="23" width="0.5703125" style="1" customWidth="1"/>
    <col min="24" max="16384" width="9.140625" style="1"/>
  </cols>
  <sheetData>
    <row r="1" spans="2:22" ht="4.5" customHeight="1" x14ac:dyDescent="0.35">
      <c r="B1" s="32"/>
      <c r="C1" s="32"/>
      <c r="D1" s="32"/>
      <c r="E1" s="32"/>
      <c r="F1" s="32"/>
      <c r="G1" s="32"/>
      <c r="H1" s="32"/>
      <c r="I1" s="32"/>
      <c r="J1" s="32"/>
      <c r="K1" s="32"/>
      <c r="L1" s="32"/>
      <c r="M1" s="32"/>
      <c r="N1" s="32"/>
      <c r="O1" s="32"/>
      <c r="P1" s="32"/>
      <c r="Q1" s="32"/>
      <c r="R1" s="32"/>
      <c r="S1" s="32"/>
      <c r="T1" s="32"/>
      <c r="U1" s="32"/>
      <c r="V1" s="32"/>
    </row>
    <row r="2" spans="2:22" ht="32.25" customHeight="1" x14ac:dyDescent="0.35">
      <c r="B2" s="123" t="s">
        <v>13</v>
      </c>
      <c r="C2" s="123"/>
      <c r="D2" s="123"/>
      <c r="E2" s="123"/>
      <c r="F2" s="123"/>
      <c r="G2" s="123"/>
      <c r="H2" s="123"/>
      <c r="I2" s="123"/>
      <c r="J2" s="123"/>
      <c r="K2" s="123"/>
      <c r="L2" s="123"/>
      <c r="M2" s="123"/>
      <c r="N2" s="123"/>
      <c r="O2" s="123"/>
      <c r="P2" s="123"/>
      <c r="Q2" s="123"/>
      <c r="R2" s="123"/>
      <c r="S2" s="123"/>
      <c r="T2" s="123"/>
      <c r="U2" s="123"/>
      <c r="V2" s="123"/>
    </row>
    <row r="3" spans="2:22" ht="21" customHeight="1" x14ac:dyDescent="0.45">
      <c r="B3" s="124" t="s">
        <v>16</v>
      </c>
      <c r="C3" s="124"/>
      <c r="D3" s="124"/>
      <c r="E3" s="124"/>
      <c r="F3" s="124"/>
      <c r="G3" s="124"/>
      <c r="H3" s="124"/>
      <c r="I3" s="124"/>
      <c r="J3" s="124"/>
      <c r="K3" s="124"/>
      <c r="L3" s="124"/>
      <c r="M3" s="124"/>
      <c r="N3" s="124"/>
      <c r="O3" s="124"/>
      <c r="P3" s="124"/>
      <c r="Q3" s="124"/>
      <c r="R3" s="124"/>
      <c r="S3" s="124"/>
      <c r="T3" s="124"/>
      <c r="U3" s="124"/>
      <c r="V3" s="124"/>
    </row>
    <row r="4" spans="2:22" ht="5.25" customHeight="1" x14ac:dyDescent="0.35">
      <c r="B4" s="36"/>
      <c r="C4" s="36"/>
      <c r="D4" s="36"/>
      <c r="E4" s="36"/>
      <c r="F4" s="36"/>
      <c r="G4" s="36"/>
      <c r="H4" s="36"/>
      <c r="I4" s="36"/>
      <c r="J4" s="36"/>
      <c r="K4" s="36"/>
      <c r="L4" s="36"/>
      <c r="M4" s="36"/>
      <c r="N4" s="36"/>
      <c r="O4" s="36"/>
      <c r="P4" s="36"/>
      <c r="Q4" s="36"/>
      <c r="R4" s="36"/>
      <c r="S4" s="36"/>
      <c r="T4" s="36"/>
      <c r="U4" s="36"/>
      <c r="V4" s="36"/>
    </row>
    <row r="5" spans="2:22" ht="9.75" customHeight="1" x14ac:dyDescent="0.35">
      <c r="B5" s="125"/>
      <c r="C5" s="125"/>
      <c r="D5" s="125"/>
      <c r="E5" s="125"/>
      <c r="F5" s="125"/>
      <c r="G5" s="125"/>
      <c r="H5" s="125"/>
      <c r="I5" s="125"/>
      <c r="J5" s="125"/>
      <c r="K5" s="125"/>
      <c r="L5" s="125"/>
      <c r="M5" s="125"/>
      <c r="N5" s="125"/>
      <c r="O5" s="125"/>
      <c r="P5" s="125"/>
      <c r="Q5" s="125"/>
      <c r="R5" s="125"/>
      <c r="S5" s="125"/>
      <c r="T5" s="125"/>
      <c r="U5" s="125"/>
      <c r="V5" s="125"/>
    </row>
    <row r="6" spans="2:22" s="37" customFormat="1" ht="17.25" customHeight="1" x14ac:dyDescent="0.35">
      <c r="B6" s="110" t="s">
        <v>69</v>
      </c>
      <c r="C6" s="110"/>
      <c r="D6" s="110"/>
      <c r="E6" s="110"/>
      <c r="F6" s="110"/>
      <c r="G6" s="110"/>
      <c r="H6" s="110"/>
      <c r="I6" s="110"/>
      <c r="J6" s="110"/>
      <c r="K6" s="110"/>
      <c r="L6" s="110"/>
      <c r="M6" s="110"/>
      <c r="N6" s="110"/>
      <c r="O6" s="110"/>
      <c r="P6" s="110"/>
      <c r="Q6" s="110"/>
      <c r="R6" s="110"/>
      <c r="S6" s="110"/>
      <c r="T6" s="110"/>
      <c r="U6" s="110"/>
      <c r="V6" s="110"/>
    </row>
    <row r="7" spans="2:22" s="37" customFormat="1" ht="33.75" customHeight="1" x14ac:dyDescent="0.35">
      <c r="B7" s="7"/>
      <c r="C7" s="7"/>
      <c r="D7" s="7"/>
      <c r="E7" s="7"/>
      <c r="F7" s="7"/>
      <c r="G7" s="7"/>
      <c r="H7" s="7"/>
      <c r="I7" s="7"/>
      <c r="J7" s="7"/>
      <c r="K7" s="7"/>
      <c r="L7" s="7"/>
      <c r="M7" s="7"/>
      <c r="N7" s="7"/>
      <c r="O7" s="7"/>
      <c r="P7" s="7"/>
      <c r="Q7" s="7"/>
      <c r="R7" s="7"/>
      <c r="S7" s="7"/>
      <c r="T7" s="7"/>
      <c r="U7" s="7"/>
      <c r="V7" s="7"/>
    </row>
    <row r="8" spans="2:22" s="37" customFormat="1" ht="24" customHeight="1" x14ac:dyDescent="0.5">
      <c r="B8" s="7"/>
      <c r="C8" s="134" t="s">
        <v>17</v>
      </c>
      <c r="D8" s="134"/>
      <c r="E8" s="134"/>
      <c r="F8" s="47" t="s">
        <v>72</v>
      </c>
      <c r="G8" s="7"/>
      <c r="H8" s="7"/>
      <c r="I8" s="7"/>
      <c r="J8" s="7"/>
      <c r="K8" s="7"/>
      <c r="L8" s="7"/>
      <c r="M8" s="7"/>
      <c r="N8" s="7"/>
      <c r="O8" s="7"/>
      <c r="P8" s="7"/>
      <c r="Q8" s="7"/>
      <c r="R8" s="7"/>
      <c r="S8" s="7"/>
      <c r="T8" s="7"/>
      <c r="U8" s="7"/>
      <c r="V8" s="7"/>
    </row>
    <row r="9" spans="2:22" s="37" customFormat="1" ht="9.75" customHeight="1" thickBot="1" x14ac:dyDescent="0.4">
      <c r="B9" s="7"/>
      <c r="C9" s="7"/>
      <c r="D9" s="7"/>
      <c r="E9" s="7"/>
      <c r="F9" s="7"/>
      <c r="G9" s="7"/>
      <c r="H9" s="7"/>
      <c r="I9" s="7"/>
      <c r="J9" s="7"/>
      <c r="K9" s="7"/>
      <c r="L9" s="7"/>
      <c r="M9" s="7"/>
      <c r="N9" s="7"/>
      <c r="O9" s="7"/>
      <c r="P9" s="7"/>
      <c r="Q9" s="7"/>
      <c r="R9" s="7"/>
      <c r="S9" s="7"/>
      <c r="T9" s="7"/>
      <c r="U9" s="7"/>
      <c r="V9" s="7"/>
    </row>
    <row r="10" spans="2:22" s="37" customFormat="1" ht="18" customHeight="1" thickBot="1" x14ac:dyDescent="0.4">
      <c r="B10" s="7"/>
      <c r="C10" s="132" t="s">
        <v>30</v>
      </c>
      <c r="D10" s="132"/>
      <c r="E10" s="133"/>
      <c r="F10" s="52"/>
      <c r="G10" s="52"/>
      <c r="H10" s="52"/>
      <c r="I10" s="52"/>
      <c r="J10" s="52"/>
      <c r="K10" s="113"/>
      <c r="L10" s="114"/>
      <c r="M10" s="52"/>
      <c r="N10" s="52"/>
      <c r="O10" s="52"/>
      <c r="P10" s="52"/>
      <c r="Q10" s="52"/>
      <c r="R10" s="52"/>
      <c r="S10" s="62"/>
      <c r="T10" s="7"/>
      <c r="U10" s="7"/>
      <c r="V10" s="7"/>
    </row>
    <row r="11" spans="2:22" s="37" customFormat="1" ht="18" customHeight="1" thickBot="1" x14ac:dyDescent="0.4">
      <c r="B11" s="7"/>
      <c r="C11" s="132" t="s">
        <v>31</v>
      </c>
      <c r="D11" s="132"/>
      <c r="E11" s="133"/>
      <c r="F11" s="52"/>
      <c r="G11" s="52"/>
      <c r="H11" s="52"/>
      <c r="I11" s="52"/>
      <c r="J11" s="52"/>
      <c r="K11" s="113"/>
      <c r="L11" s="114"/>
      <c r="M11" s="52"/>
      <c r="N11" s="52"/>
      <c r="O11" s="52"/>
      <c r="P11" s="52"/>
      <c r="Q11" s="52"/>
      <c r="R11" s="52"/>
      <c r="S11" s="62"/>
      <c r="T11" s="7"/>
      <c r="U11" s="7"/>
      <c r="V11" s="7"/>
    </row>
    <row r="12" spans="2:22" s="37" customFormat="1" ht="12" customHeight="1" x14ac:dyDescent="0.35">
      <c r="B12" s="7"/>
      <c r="C12" s="7"/>
      <c r="D12" s="7"/>
      <c r="E12" s="7"/>
      <c r="F12" s="39" t="s">
        <v>18</v>
      </c>
      <c r="G12" s="39" t="s">
        <v>19</v>
      </c>
      <c r="H12" s="39" t="s">
        <v>20</v>
      </c>
      <c r="I12" s="39" t="s">
        <v>21</v>
      </c>
      <c r="J12" s="39" t="s">
        <v>22</v>
      </c>
      <c r="K12" s="39"/>
      <c r="L12" s="39" t="s">
        <v>23</v>
      </c>
      <c r="M12" s="39" t="s">
        <v>24</v>
      </c>
      <c r="N12" s="39" t="s">
        <v>25</v>
      </c>
      <c r="O12" s="39" t="s">
        <v>26</v>
      </c>
      <c r="P12" s="39" t="s">
        <v>27</v>
      </c>
      <c r="Q12" s="39" t="s">
        <v>28</v>
      </c>
      <c r="R12" s="39" t="s">
        <v>29</v>
      </c>
      <c r="S12" s="39"/>
      <c r="T12" s="7"/>
      <c r="U12" s="7"/>
      <c r="V12" s="7"/>
    </row>
    <row r="13" spans="2:22" s="37" customFormat="1" ht="12" customHeight="1" x14ac:dyDescent="0.35">
      <c r="B13" s="7"/>
      <c r="C13" s="7"/>
      <c r="D13" s="7"/>
      <c r="E13" s="7"/>
      <c r="F13" s="7"/>
      <c r="G13" s="7"/>
      <c r="H13" s="7"/>
      <c r="I13" s="7"/>
      <c r="J13" s="7"/>
      <c r="K13" s="7"/>
      <c r="L13" s="7"/>
      <c r="M13" s="7"/>
      <c r="N13" s="7"/>
      <c r="O13" s="7"/>
      <c r="P13" s="7"/>
      <c r="Q13" s="7"/>
      <c r="R13" s="7"/>
      <c r="S13" s="7"/>
      <c r="T13" s="7"/>
      <c r="U13" s="7"/>
      <c r="V13" s="7"/>
    </row>
    <row r="14" spans="2:22" s="37" customFormat="1" ht="8.1" customHeight="1" x14ac:dyDescent="0.35">
      <c r="B14" s="7"/>
      <c r="C14" s="129" t="s">
        <v>32</v>
      </c>
      <c r="D14" s="129"/>
      <c r="E14" s="129"/>
      <c r="F14" s="144" t="s">
        <v>33</v>
      </c>
      <c r="G14" s="144"/>
      <c r="H14" s="144"/>
      <c r="I14" s="144"/>
      <c r="J14" s="35"/>
      <c r="K14" s="35"/>
      <c r="L14" s="35"/>
      <c r="M14" s="35"/>
      <c r="N14" s="35"/>
      <c r="O14" s="35"/>
      <c r="P14" s="35"/>
      <c r="Q14" s="35"/>
      <c r="R14" s="35"/>
      <c r="S14" s="35"/>
      <c r="T14" s="7"/>
      <c r="U14" s="7"/>
      <c r="V14" s="7"/>
    </row>
    <row r="15" spans="2:22" s="37" customFormat="1" ht="15" customHeight="1" thickBot="1" x14ac:dyDescent="0.4">
      <c r="B15" s="7"/>
      <c r="C15" s="129"/>
      <c r="D15" s="129"/>
      <c r="E15" s="129"/>
      <c r="F15" s="145"/>
      <c r="G15" s="145"/>
      <c r="H15" s="145"/>
      <c r="I15" s="145"/>
      <c r="J15" s="35"/>
      <c r="K15" s="35"/>
      <c r="L15" s="35"/>
      <c r="M15" s="35"/>
      <c r="N15" s="35"/>
      <c r="O15" s="35"/>
      <c r="P15" s="35"/>
      <c r="Q15" s="35"/>
      <c r="R15" s="35"/>
      <c r="S15" s="35"/>
      <c r="T15" s="7"/>
      <c r="U15" s="7"/>
      <c r="V15" s="7"/>
    </row>
    <row r="16" spans="2:22" s="37" customFormat="1" ht="18" customHeight="1" thickBot="1" x14ac:dyDescent="0.4">
      <c r="B16" s="7"/>
      <c r="C16" s="130" t="s">
        <v>30</v>
      </c>
      <c r="D16" s="130"/>
      <c r="E16" s="131"/>
      <c r="F16" s="40" t="s">
        <v>34</v>
      </c>
      <c r="G16" s="40" t="s">
        <v>35</v>
      </c>
      <c r="H16" s="40" t="s">
        <v>36</v>
      </c>
      <c r="I16" s="40" t="s">
        <v>37</v>
      </c>
      <c r="J16" s="40" t="s">
        <v>38</v>
      </c>
      <c r="K16" s="93"/>
      <c r="L16" s="92" t="s">
        <v>39</v>
      </c>
      <c r="M16" s="40" t="s">
        <v>40</v>
      </c>
      <c r="N16" s="40" t="s">
        <v>41</v>
      </c>
      <c r="O16" s="40" t="s">
        <v>42</v>
      </c>
      <c r="P16" s="40" t="s">
        <v>43</v>
      </c>
      <c r="Q16" s="40" t="s">
        <v>44</v>
      </c>
      <c r="R16" s="40" t="s">
        <v>45</v>
      </c>
      <c r="S16" s="35"/>
      <c r="T16" s="7"/>
      <c r="U16" s="7"/>
      <c r="V16" s="7"/>
    </row>
    <row r="17" spans="2:22" s="37" customFormat="1" ht="18" customHeight="1" thickBot="1" x14ac:dyDescent="0.4">
      <c r="B17" s="7"/>
      <c r="C17" s="130" t="s">
        <v>68</v>
      </c>
      <c r="D17" s="130"/>
      <c r="E17" s="131"/>
      <c r="F17" s="40">
        <v>31</v>
      </c>
      <c r="G17" s="40">
        <v>30</v>
      </c>
      <c r="H17" s="40">
        <v>31</v>
      </c>
      <c r="I17" s="40">
        <v>30</v>
      </c>
      <c r="J17" s="40">
        <v>31</v>
      </c>
      <c r="K17" s="93"/>
      <c r="L17" s="92">
        <v>31</v>
      </c>
      <c r="M17" s="40">
        <v>28</v>
      </c>
      <c r="N17" s="40">
        <v>31</v>
      </c>
      <c r="O17" s="40">
        <v>30</v>
      </c>
      <c r="P17" s="40">
        <v>31</v>
      </c>
      <c r="Q17" s="40">
        <v>30</v>
      </c>
      <c r="R17" s="40">
        <v>31</v>
      </c>
      <c r="S17" s="35"/>
      <c r="T17" s="7"/>
      <c r="U17" s="7"/>
      <c r="V17" s="7"/>
    </row>
    <row r="18" spans="2:22" s="37" customFormat="1" ht="12" customHeight="1" x14ac:dyDescent="0.35">
      <c r="B18" s="7"/>
      <c r="C18" s="35"/>
      <c r="D18" s="35"/>
      <c r="E18" s="35"/>
      <c r="F18" s="41" t="s">
        <v>18</v>
      </c>
      <c r="G18" s="41" t="s">
        <v>19</v>
      </c>
      <c r="H18" s="41" t="s">
        <v>20</v>
      </c>
      <c r="I18" s="41" t="s">
        <v>21</v>
      </c>
      <c r="J18" s="41" t="s">
        <v>22</v>
      </c>
      <c r="K18" s="41"/>
      <c r="L18" s="41" t="s">
        <v>23</v>
      </c>
      <c r="M18" s="41" t="s">
        <v>24</v>
      </c>
      <c r="N18" s="41" t="s">
        <v>25</v>
      </c>
      <c r="O18" s="41" t="s">
        <v>26</v>
      </c>
      <c r="P18" s="41" t="s">
        <v>27</v>
      </c>
      <c r="Q18" s="41" t="s">
        <v>28</v>
      </c>
      <c r="R18" s="41" t="s">
        <v>29</v>
      </c>
      <c r="S18" s="41"/>
      <c r="T18" s="7"/>
      <c r="U18" s="7"/>
      <c r="V18" s="7"/>
    </row>
    <row r="19" spans="2:22" s="37" customFormat="1" ht="1.5" customHeight="1" x14ac:dyDescent="0.35">
      <c r="B19" s="7"/>
      <c r="C19" s="35"/>
      <c r="D19" s="35"/>
      <c r="E19" s="35"/>
      <c r="F19" s="35"/>
      <c r="G19" s="35"/>
      <c r="H19" s="35"/>
      <c r="I19" s="35"/>
      <c r="J19" s="35"/>
      <c r="K19" s="35"/>
      <c r="L19" s="35"/>
      <c r="M19" s="35"/>
      <c r="N19" s="35"/>
      <c r="O19" s="35"/>
      <c r="P19" s="35"/>
      <c r="Q19" s="35"/>
      <c r="R19" s="35"/>
      <c r="S19" s="35"/>
      <c r="T19" s="7"/>
      <c r="U19" s="7"/>
      <c r="V19" s="7"/>
    </row>
    <row r="20" spans="2:22" s="37" customFormat="1" ht="12" customHeight="1" x14ac:dyDescent="0.35">
      <c r="B20" s="7"/>
      <c r="C20" s="7"/>
      <c r="D20" s="7"/>
      <c r="E20" s="7"/>
      <c r="F20" s="7"/>
      <c r="G20" s="7"/>
      <c r="H20" s="7"/>
      <c r="I20" s="7"/>
      <c r="J20" s="7"/>
      <c r="K20" s="7"/>
      <c r="L20" s="7"/>
      <c r="M20" s="7"/>
      <c r="N20" s="7"/>
      <c r="O20" s="7"/>
      <c r="P20" s="7"/>
      <c r="Q20" s="7"/>
      <c r="R20" s="7"/>
      <c r="S20" s="7"/>
      <c r="T20" s="7"/>
      <c r="U20" s="7"/>
      <c r="V20" s="7"/>
    </row>
    <row r="21" spans="2:22" s="37" customFormat="1" ht="22.5" customHeight="1" thickBot="1" x14ac:dyDescent="0.4">
      <c r="B21" s="7"/>
      <c r="C21" s="7"/>
      <c r="D21" s="7"/>
      <c r="E21" s="7"/>
      <c r="F21" s="7"/>
      <c r="G21" s="7"/>
      <c r="H21" s="7"/>
      <c r="I21" s="7"/>
      <c r="J21" s="7"/>
      <c r="K21" s="7"/>
      <c r="L21" s="7"/>
      <c r="M21" s="7"/>
      <c r="N21" s="7"/>
      <c r="O21" s="7"/>
      <c r="P21" s="7"/>
      <c r="Q21" s="7"/>
      <c r="R21" s="7"/>
      <c r="S21" s="7"/>
      <c r="T21" s="7"/>
      <c r="U21" s="7"/>
      <c r="V21" s="7"/>
    </row>
    <row r="22" spans="2:22" s="37" customFormat="1" ht="24" customHeight="1" thickBot="1" x14ac:dyDescent="0.55000000000000004">
      <c r="B22" s="7"/>
      <c r="C22" s="134" t="s">
        <v>46</v>
      </c>
      <c r="D22" s="134"/>
      <c r="E22" s="134"/>
      <c r="F22" s="47" t="s">
        <v>76</v>
      </c>
      <c r="G22" s="7"/>
      <c r="H22" s="7"/>
      <c r="I22" s="7"/>
      <c r="J22" s="7"/>
      <c r="K22" s="7"/>
      <c r="L22" s="53"/>
      <c r="M22" s="7"/>
      <c r="N22" s="73" t="s">
        <v>59</v>
      </c>
      <c r="O22" s="36"/>
      <c r="P22" s="36"/>
      <c r="Q22" s="74" t="s">
        <v>60</v>
      </c>
      <c r="R22" s="7"/>
      <c r="S22" s="7"/>
      <c r="T22" s="7"/>
      <c r="U22" s="7"/>
      <c r="V22" s="7"/>
    </row>
    <row r="23" spans="2:22" s="37" customFormat="1" ht="15" customHeight="1" x14ac:dyDescent="0.35">
      <c r="B23" s="7"/>
      <c r="C23" s="7"/>
      <c r="D23" s="7"/>
      <c r="E23" s="7"/>
      <c r="F23" s="7"/>
      <c r="G23" s="7"/>
      <c r="H23" s="7"/>
      <c r="I23" s="7"/>
      <c r="J23" s="7"/>
      <c r="K23" s="7"/>
      <c r="L23" s="7"/>
      <c r="M23" s="7"/>
      <c r="N23" s="75" t="s">
        <v>47</v>
      </c>
      <c r="O23" s="76"/>
      <c r="P23" s="76"/>
      <c r="Q23" s="77">
        <v>2.39</v>
      </c>
      <c r="R23" s="7"/>
      <c r="S23" s="7"/>
      <c r="T23" s="7"/>
      <c r="U23" s="7"/>
      <c r="V23" s="7"/>
    </row>
    <row r="24" spans="2:22" s="37" customFormat="1" ht="15" customHeight="1" x14ac:dyDescent="0.35">
      <c r="B24" s="7"/>
      <c r="C24" s="7"/>
      <c r="D24" s="7"/>
      <c r="E24" s="7"/>
      <c r="F24" s="7"/>
      <c r="G24" s="7"/>
      <c r="H24" s="7"/>
      <c r="I24" s="7"/>
      <c r="J24" s="7"/>
      <c r="K24" s="7"/>
      <c r="L24" s="7"/>
      <c r="M24" s="7"/>
      <c r="N24" s="75" t="s">
        <v>48</v>
      </c>
      <c r="O24" s="76"/>
      <c r="P24" s="76"/>
      <c r="Q24" s="77">
        <v>2.39</v>
      </c>
      <c r="R24" s="7"/>
      <c r="S24" s="7"/>
      <c r="T24" s="7"/>
      <c r="U24" s="7"/>
      <c r="V24" s="7"/>
    </row>
    <row r="25" spans="2:22" s="37" customFormat="1" ht="15" customHeight="1" x14ac:dyDescent="0.35">
      <c r="B25" s="7"/>
      <c r="C25" s="7"/>
      <c r="D25" s="7"/>
      <c r="E25" s="7"/>
      <c r="F25" s="7"/>
      <c r="G25" s="7"/>
      <c r="H25" s="7"/>
      <c r="I25" s="7"/>
      <c r="J25" s="7"/>
      <c r="K25" s="7"/>
      <c r="L25" s="7"/>
      <c r="M25" s="7"/>
      <c r="N25" s="75" t="s">
        <v>49</v>
      </c>
      <c r="O25" s="76"/>
      <c r="P25" s="76"/>
      <c r="Q25" s="77">
        <v>2.39</v>
      </c>
      <c r="R25" s="7"/>
      <c r="S25" s="7"/>
      <c r="T25" s="7"/>
      <c r="U25" s="7"/>
      <c r="V25" s="7"/>
    </row>
    <row r="26" spans="2:22" s="37" customFormat="1" ht="15" customHeight="1" x14ac:dyDescent="0.35">
      <c r="B26" s="7"/>
      <c r="C26" s="7"/>
      <c r="D26" s="7"/>
      <c r="E26" s="7"/>
      <c r="F26" s="7"/>
      <c r="G26" s="7"/>
      <c r="H26" s="7"/>
      <c r="I26" s="7"/>
      <c r="J26" s="7"/>
      <c r="K26" s="7"/>
      <c r="L26" s="7"/>
      <c r="M26" s="7"/>
      <c r="N26" s="75" t="s">
        <v>50</v>
      </c>
      <c r="O26" s="76"/>
      <c r="P26" s="76"/>
      <c r="Q26" s="77">
        <v>2.39</v>
      </c>
      <c r="R26" s="7"/>
      <c r="S26" s="7"/>
      <c r="T26" s="7"/>
      <c r="U26" s="7"/>
      <c r="V26" s="7"/>
    </row>
    <row r="27" spans="2:22" s="37" customFormat="1" ht="15" customHeight="1" x14ac:dyDescent="0.35">
      <c r="B27" s="7"/>
      <c r="C27" s="7"/>
      <c r="D27" s="7"/>
      <c r="E27" s="7"/>
      <c r="F27" s="7"/>
      <c r="G27" s="7"/>
      <c r="H27" s="7"/>
      <c r="I27" s="7"/>
      <c r="J27" s="7"/>
      <c r="K27" s="7"/>
      <c r="L27" s="7"/>
      <c r="M27" s="7"/>
      <c r="N27" s="75" t="s">
        <v>51</v>
      </c>
      <c r="O27" s="76"/>
      <c r="P27" s="76"/>
      <c r="Q27" s="77">
        <v>2.39</v>
      </c>
      <c r="R27" s="7"/>
      <c r="S27" s="7"/>
      <c r="T27" s="7"/>
      <c r="U27" s="7"/>
      <c r="V27" s="7"/>
    </row>
    <row r="28" spans="2:22" s="37" customFormat="1" ht="15" customHeight="1" x14ac:dyDescent="0.35">
      <c r="B28" s="7"/>
      <c r="C28" s="7"/>
      <c r="D28" s="7"/>
      <c r="E28" s="7"/>
      <c r="F28" s="7"/>
      <c r="G28" s="7"/>
      <c r="H28" s="7"/>
      <c r="I28" s="7"/>
      <c r="J28" s="7"/>
      <c r="K28" s="7"/>
      <c r="L28" s="7"/>
      <c r="M28" s="7"/>
      <c r="N28" s="75" t="s">
        <v>52</v>
      </c>
      <c r="O28" s="76"/>
      <c r="P28" s="76"/>
      <c r="Q28" s="77">
        <v>2.39</v>
      </c>
      <c r="R28" s="7"/>
      <c r="S28" s="7"/>
      <c r="T28" s="7"/>
      <c r="U28" s="7"/>
      <c r="V28" s="7"/>
    </row>
    <row r="29" spans="2:22" s="37" customFormat="1" ht="15" customHeight="1" x14ac:dyDescent="0.35">
      <c r="B29" s="7"/>
      <c r="C29" s="7"/>
      <c r="D29" s="7"/>
      <c r="E29" s="7"/>
      <c r="F29" s="7"/>
      <c r="G29" s="7"/>
      <c r="H29" s="7"/>
      <c r="I29" s="7"/>
      <c r="J29" s="7"/>
      <c r="K29" s="7"/>
      <c r="L29" s="7"/>
      <c r="M29" s="7"/>
      <c r="N29" s="75" t="s">
        <v>53</v>
      </c>
      <c r="O29" s="76"/>
      <c r="P29" s="76"/>
      <c r="Q29" s="77">
        <v>2.39</v>
      </c>
      <c r="R29" s="7"/>
      <c r="S29" s="7"/>
      <c r="T29" s="7"/>
      <c r="U29" s="7"/>
      <c r="V29" s="7"/>
    </row>
    <row r="30" spans="2:22" s="37" customFormat="1" ht="15" customHeight="1" x14ac:dyDescent="0.35">
      <c r="B30" s="7"/>
      <c r="C30" s="7"/>
      <c r="D30" s="7"/>
      <c r="E30" s="7"/>
      <c r="F30" s="7"/>
      <c r="G30" s="7"/>
      <c r="H30" s="7"/>
      <c r="I30" s="7"/>
      <c r="J30" s="7"/>
      <c r="K30" s="7"/>
      <c r="L30" s="7"/>
      <c r="M30" s="7"/>
      <c r="N30" s="75" t="s">
        <v>54</v>
      </c>
      <c r="O30" s="76"/>
      <c r="P30" s="76"/>
      <c r="Q30" s="77">
        <v>2.39</v>
      </c>
      <c r="R30" s="7"/>
      <c r="S30" s="7"/>
      <c r="T30" s="7"/>
      <c r="U30" s="7"/>
      <c r="V30" s="7"/>
    </row>
    <row r="31" spans="2:22" s="37" customFormat="1" ht="15" customHeight="1" x14ac:dyDescent="0.35">
      <c r="B31" s="7"/>
      <c r="C31" s="7"/>
      <c r="D31" s="7"/>
      <c r="E31" s="7"/>
      <c r="F31" s="7"/>
      <c r="G31" s="7"/>
      <c r="H31" s="7"/>
      <c r="I31" s="7"/>
      <c r="J31" s="7"/>
      <c r="K31" s="7"/>
      <c r="L31" s="7"/>
      <c r="M31" s="7"/>
      <c r="N31" s="75" t="s">
        <v>55</v>
      </c>
      <c r="O31" s="76"/>
      <c r="P31" s="76"/>
      <c r="Q31" s="77">
        <v>2.39</v>
      </c>
      <c r="R31" s="7"/>
      <c r="S31" s="7"/>
      <c r="T31" s="7"/>
      <c r="U31" s="7"/>
      <c r="V31" s="7"/>
    </row>
    <row r="32" spans="2:22" s="37" customFormat="1" ht="15" customHeight="1" x14ac:dyDescent="0.35">
      <c r="B32" s="7"/>
      <c r="C32" s="7"/>
      <c r="D32" s="7"/>
      <c r="E32" s="7"/>
      <c r="F32" s="7"/>
      <c r="G32" s="7"/>
      <c r="H32" s="7"/>
      <c r="I32" s="7"/>
      <c r="J32" s="7"/>
      <c r="K32" s="7"/>
      <c r="L32" s="7"/>
      <c r="M32" s="7"/>
      <c r="N32" s="75" t="s">
        <v>56</v>
      </c>
      <c r="O32" s="76"/>
      <c r="P32" s="76"/>
      <c r="Q32" s="77">
        <v>2.4500000000000002</v>
      </c>
      <c r="R32" s="7"/>
      <c r="S32" s="7"/>
      <c r="T32" s="7"/>
      <c r="U32" s="7"/>
      <c r="V32" s="7"/>
    </row>
    <row r="33" spans="2:25" s="37" customFormat="1" ht="15" customHeight="1" x14ac:dyDescent="0.35">
      <c r="B33" s="7"/>
      <c r="C33" s="7"/>
      <c r="D33" s="7"/>
      <c r="E33" s="7"/>
      <c r="F33" s="7"/>
      <c r="G33" s="7"/>
      <c r="H33" s="7"/>
      <c r="I33" s="7"/>
      <c r="J33" s="7"/>
      <c r="K33" s="7"/>
      <c r="L33" s="7"/>
      <c r="M33" s="7"/>
      <c r="N33" s="75" t="s">
        <v>57</v>
      </c>
      <c r="O33" s="76"/>
      <c r="P33" s="76"/>
      <c r="Q33" s="77">
        <v>2.4500000000000002</v>
      </c>
      <c r="R33" s="7"/>
      <c r="S33" s="7"/>
      <c r="T33" s="7"/>
      <c r="U33" s="7"/>
      <c r="V33" s="7"/>
    </row>
    <row r="34" spans="2:25" s="37" customFormat="1" ht="15" customHeight="1" x14ac:dyDescent="0.35">
      <c r="B34" s="7"/>
      <c r="C34" s="7"/>
      <c r="D34" s="7"/>
      <c r="E34" s="7"/>
      <c r="F34" s="7"/>
      <c r="G34" s="7"/>
      <c r="H34" s="7"/>
      <c r="I34" s="7"/>
      <c r="J34" s="7"/>
      <c r="K34" s="7"/>
      <c r="L34" s="7"/>
      <c r="M34" s="7"/>
      <c r="N34" s="75" t="s">
        <v>58</v>
      </c>
      <c r="O34" s="76"/>
      <c r="P34" s="76"/>
      <c r="Q34" s="77">
        <v>2.4500000000000002</v>
      </c>
      <c r="R34" s="7"/>
      <c r="S34" s="7"/>
      <c r="T34" s="7"/>
      <c r="U34" s="7"/>
      <c r="V34" s="7"/>
    </row>
    <row r="35" spans="2:25" s="37" customFormat="1" ht="24" customHeight="1" x14ac:dyDescent="0.5">
      <c r="B35" s="7"/>
      <c r="C35" s="134" t="s">
        <v>61</v>
      </c>
      <c r="D35" s="134"/>
      <c r="E35" s="134"/>
      <c r="F35" s="47" t="s">
        <v>77</v>
      </c>
      <c r="G35" s="7"/>
      <c r="H35" s="7"/>
      <c r="I35" s="7"/>
      <c r="J35" s="7"/>
      <c r="K35" s="7"/>
      <c r="L35" s="42"/>
      <c r="M35" s="7"/>
      <c r="N35" s="73"/>
      <c r="O35" s="36"/>
      <c r="P35" s="36"/>
      <c r="Q35" s="74"/>
      <c r="R35" s="7"/>
      <c r="S35" s="7"/>
      <c r="T35" s="7"/>
      <c r="U35" s="7"/>
      <c r="V35" s="7"/>
    </row>
    <row r="36" spans="2:25" ht="36" customHeight="1" x14ac:dyDescent="0.6">
      <c r="E36" s="2"/>
      <c r="F36" s="43"/>
      <c r="G36" s="43"/>
      <c r="H36" s="43"/>
      <c r="I36" s="2"/>
      <c r="J36" s="2"/>
      <c r="K36" s="2"/>
      <c r="L36" s="2"/>
      <c r="N36" s="38"/>
    </row>
    <row r="37" spans="2:25" ht="3.75" customHeight="1" x14ac:dyDescent="0.35">
      <c r="C37" s="147" t="s">
        <v>62</v>
      </c>
      <c r="D37" s="44"/>
      <c r="E37" s="45"/>
      <c r="F37" s="135" t="s">
        <v>70</v>
      </c>
      <c r="G37" s="135"/>
      <c r="H37" s="135"/>
      <c r="I37" s="135"/>
      <c r="J37" s="135"/>
      <c r="K37" s="135"/>
      <c r="L37" s="135"/>
      <c r="M37" s="135"/>
      <c r="N37" s="135"/>
      <c r="O37" s="135"/>
      <c r="P37" s="135"/>
      <c r="Q37" s="135"/>
      <c r="R37" s="135"/>
      <c r="S37" s="79"/>
      <c r="T37" s="4"/>
      <c r="U37" s="4"/>
    </row>
    <row r="38" spans="2:25" ht="14.25" customHeight="1" x14ac:dyDescent="0.35">
      <c r="C38" s="147"/>
      <c r="D38" s="44"/>
      <c r="E38" s="45"/>
      <c r="F38" s="135"/>
      <c r="G38" s="135"/>
      <c r="H38" s="135"/>
      <c r="I38" s="135"/>
      <c r="J38" s="135"/>
      <c r="K38" s="135"/>
      <c r="L38" s="135"/>
      <c r="M38" s="135"/>
      <c r="N38" s="135"/>
      <c r="O38" s="135"/>
      <c r="P38" s="135"/>
      <c r="Q38" s="135"/>
      <c r="R38" s="135"/>
      <c r="S38" s="79"/>
      <c r="T38" s="1"/>
      <c r="U38" s="1"/>
    </row>
    <row r="39" spans="2:25" ht="5.0999999999999996" customHeight="1" thickBot="1" x14ac:dyDescent="0.4">
      <c r="C39" s="147"/>
      <c r="D39" s="44"/>
      <c r="E39" s="45"/>
      <c r="F39" s="9"/>
      <c r="G39" s="9"/>
      <c r="H39" s="9"/>
      <c r="I39" s="9"/>
      <c r="J39" s="9"/>
      <c r="K39" s="9"/>
      <c r="L39" s="9"/>
      <c r="M39" s="9"/>
      <c r="N39" s="9"/>
      <c r="O39" s="9"/>
      <c r="P39" s="9"/>
      <c r="Q39" s="9"/>
      <c r="R39" s="9"/>
      <c r="S39" s="86"/>
      <c r="T39" s="86"/>
      <c r="U39" s="9"/>
    </row>
    <row r="40" spans="2:25" s="6" customFormat="1" ht="18" customHeight="1" thickBot="1" x14ac:dyDescent="0.4">
      <c r="C40" s="147"/>
      <c r="D40" s="44"/>
      <c r="E40" s="45"/>
      <c r="F40" s="57">
        <f>+F10</f>
        <v>0</v>
      </c>
      <c r="G40" s="57">
        <f t="shared" ref="G40:R40" si="0">+G10</f>
        <v>0</v>
      </c>
      <c r="H40" s="57">
        <f t="shared" si="0"/>
        <v>0</v>
      </c>
      <c r="I40" s="57">
        <f t="shared" si="0"/>
        <v>0</v>
      </c>
      <c r="J40" s="119">
        <f t="shared" si="0"/>
        <v>0</v>
      </c>
      <c r="K40" s="120"/>
      <c r="L40" s="57">
        <f>+K10</f>
        <v>0</v>
      </c>
      <c r="M40" s="57">
        <f t="shared" si="0"/>
        <v>0</v>
      </c>
      <c r="N40" s="57">
        <f t="shared" si="0"/>
        <v>0</v>
      </c>
      <c r="O40" s="57">
        <f t="shared" si="0"/>
        <v>0</v>
      </c>
      <c r="P40" s="57">
        <f t="shared" si="0"/>
        <v>0</v>
      </c>
      <c r="Q40" s="57">
        <f t="shared" si="0"/>
        <v>0</v>
      </c>
      <c r="R40" s="57">
        <f t="shared" si="0"/>
        <v>0</v>
      </c>
      <c r="S40" s="87"/>
      <c r="T40" s="36"/>
      <c r="U40" s="36"/>
      <c r="V40" s="5"/>
    </row>
    <row r="41" spans="2:25" ht="19.5" customHeight="1" x14ac:dyDescent="0.35">
      <c r="C41" s="147"/>
      <c r="D41" s="139" t="s">
        <v>63</v>
      </c>
      <c r="E41" s="140"/>
      <c r="F41" s="106"/>
      <c r="G41" s="106"/>
      <c r="H41" s="106"/>
      <c r="I41" s="106"/>
      <c r="J41" s="115"/>
      <c r="K41" s="116"/>
      <c r="L41" s="106"/>
      <c r="M41" s="106"/>
      <c r="N41" s="106"/>
      <c r="O41" s="106"/>
      <c r="P41" s="106"/>
      <c r="Q41" s="106"/>
      <c r="R41" s="106"/>
      <c r="S41" s="62"/>
      <c r="T41" s="7"/>
      <c r="U41" s="36"/>
      <c r="V41" s="65">
        <f>SUM(F43:U43)</f>
        <v>0</v>
      </c>
    </row>
    <row r="42" spans="2:25" ht="14.25" customHeight="1" thickBot="1" x14ac:dyDescent="0.4">
      <c r="C42" s="147"/>
      <c r="D42" s="44"/>
      <c r="E42" s="45"/>
      <c r="F42" s="126" t="s">
        <v>74</v>
      </c>
      <c r="G42" s="127"/>
      <c r="H42" s="127"/>
      <c r="I42" s="127"/>
      <c r="J42" s="127"/>
      <c r="K42" s="127"/>
      <c r="L42" s="127"/>
      <c r="M42" s="127"/>
      <c r="N42" s="127"/>
      <c r="O42" s="127"/>
      <c r="P42" s="127"/>
      <c r="Q42" s="127"/>
      <c r="R42" s="128"/>
      <c r="S42" s="83"/>
      <c r="T42" s="51"/>
      <c r="V42" s="66" t="s">
        <v>0</v>
      </c>
    </row>
    <row r="43" spans="2:25" ht="15" customHeight="1" thickBot="1" x14ac:dyDescent="0.4">
      <c r="C43" s="147"/>
      <c r="D43" s="44"/>
      <c r="E43" s="45"/>
      <c r="F43" s="107">
        <f>F41*F44</f>
        <v>0</v>
      </c>
      <c r="G43" s="107">
        <f t="shared" ref="G43:R43" si="1">G41*G44</f>
        <v>0</v>
      </c>
      <c r="H43" s="107">
        <f t="shared" si="1"/>
        <v>0</v>
      </c>
      <c r="I43" s="107">
        <f t="shared" si="1"/>
        <v>0</v>
      </c>
      <c r="J43" s="117">
        <f t="shared" si="1"/>
        <v>0</v>
      </c>
      <c r="K43" s="118"/>
      <c r="L43" s="107">
        <f t="shared" si="1"/>
        <v>0</v>
      </c>
      <c r="M43" s="107">
        <f t="shared" si="1"/>
        <v>0</v>
      </c>
      <c r="N43" s="107">
        <f t="shared" si="1"/>
        <v>0</v>
      </c>
      <c r="O43" s="107">
        <f t="shared" si="1"/>
        <v>0</v>
      </c>
      <c r="P43" s="107">
        <f t="shared" si="1"/>
        <v>0</v>
      </c>
      <c r="Q43" s="107">
        <f t="shared" si="1"/>
        <v>0</v>
      </c>
      <c r="R43" s="107">
        <f t="shared" si="1"/>
        <v>0</v>
      </c>
      <c r="S43" s="80"/>
      <c r="T43" s="51"/>
      <c r="V43" s="67" t="s">
        <v>12</v>
      </c>
    </row>
    <row r="44" spans="2:25" ht="18" customHeight="1" thickBot="1" x14ac:dyDescent="0.4">
      <c r="C44" s="147"/>
      <c r="D44" s="44"/>
      <c r="E44" s="45"/>
      <c r="F44" s="108">
        <f t="shared" ref="F44:R44" si="2">+F11</f>
        <v>0</v>
      </c>
      <c r="G44" s="108">
        <f t="shared" si="2"/>
        <v>0</v>
      </c>
      <c r="H44" s="108">
        <f t="shared" si="2"/>
        <v>0</v>
      </c>
      <c r="I44" s="108">
        <f t="shared" si="2"/>
        <v>0</v>
      </c>
      <c r="J44" s="141">
        <f t="shared" si="2"/>
        <v>0</v>
      </c>
      <c r="K44" s="142"/>
      <c r="L44" s="108">
        <f>+K11</f>
        <v>0</v>
      </c>
      <c r="M44" s="108">
        <f t="shared" si="2"/>
        <v>0</v>
      </c>
      <c r="N44" s="108">
        <f t="shared" si="2"/>
        <v>0</v>
      </c>
      <c r="O44" s="108">
        <f t="shared" si="2"/>
        <v>0</v>
      </c>
      <c r="P44" s="108">
        <f t="shared" si="2"/>
        <v>0</v>
      </c>
      <c r="Q44" s="108">
        <f t="shared" si="2"/>
        <v>0</v>
      </c>
      <c r="R44" s="108">
        <f t="shared" si="2"/>
        <v>0</v>
      </c>
      <c r="S44" s="62"/>
      <c r="T44" s="51"/>
      <c r="U44" s="7"/>
      <c r="V44" s="65">
        <v>365</v>
      </c>
      <c r="W44" s="8"/>
      <c r="X44" s="8"/>
      <c r="Y44" s="8"/>
    </row>
    <row r="45" spans="2:25" s="9" customFormat="1" ht="14.25" customHeight="1" thickBot="1" x14ac:dyDescent="0.35">
      <c r="C45" s="147"/>
      <c r="D45" s="44"/>
      <c r="E45" s="45"/>
      <c r="F45" s="126" t="s">
        <v>73</v>
      </c>
      <c r="G45" s="127"/>
      <c r="H45" s="127"/>
      <c r="I45" s="127"/>
      <c r="J45" s="127"/>
      <c r="K45" s="127"/>
      <c r="L45" s="127"/>
      <c r="M45" s="127"/>
      <c r="N45" s="127"/>
      <c r="O45" s="127"/>
      <c r="P45" s="127"/>
      <c r="Q45" s="127"/>
      <c r="R45" s="128"/>
      <c r="S45" s="83"/>
      <c r="T45" s="69"/>
      <c r="U45" s="11"/>
      <c r="V45" s="66" t="s">
        <v>11</v>
      </c>
      <c r="W45" s="12"/>
      <c r="X45" s="12"/>
      <c r="Y45" s="12"/>
    </row>
    <row r="46" spans="2:25" s="9" customFormat="1" ht="5.0999999999999996" customHeight="1" thickBot="1" x14ac:dyDescent="0.3">
      <c r="F46" s="10"/>
      <c r="G46" s="10"/>
      <c r="H46" s="10"/>
      <c r="I46" s="10"/>
      <c r="J46" s="10"/>
      <c r="K46" s="10"/>
      <c r="L46" s="10"/>
      <c r="M46" s="10"/>
      <c r="N46" s="10"/>
      <c r="O46" s="10"/>
      <c r="P46" s="10"/>
      <c r="Q46" s="10"/>
      <c r="R46" s="10"/>
      <c r="S46" s="10"/>
      <c r="T46" s="10"/>
      <c r="U46" s="11"/>
      <c r="V46" s="11"/>
      <c r="W46" s="12"/>
      <c r="X46" s="12"/>
      <c r="Y46" s="12"/>
    </row>
    <row r="47" spans="2:25" s="9" customFormat="1" ht="18" customHeight="1" thickTop="1" thickBot="1" x14ac:dyDescent="0.3">
      <c r="F47" s="136"/>
      <c r="G47" s="136"/>
      <c r="H47" s="136"/>
      <c r="I47" s="136"/>
      <c r="J47" s="136"/>
      <c r="K47" s="90"/>
      <c r="L47" s="10"/>
      <c r="M47" s="10"/>
      <c r="N47" s="10"/>
      <c r="O47" s="10"/>
      <c r="P47" s="10"/>
      <c r="Q47" s="10"/>
      <c r="R47" s="10"/>
      <c r="S47" s="10"/>
      <c r="T47" s="109" t="s">
        <v>78</v>
      </c>
      <c r="U47" s="13"/>
      <c r="V47" s="100">
        <f>SUM(V41/V44)</f>
        <v>0</v>
      </c>
      <c r="W47" s="14"/>
      <c r="X47" s="12"/>
      <c r="Y47" s="12"/>
    </row>
    <row r="48" spans="2:25" s="9" customFormat="1" ht="5.0999999999999996" customHeight="1" thickTop="1" thickBot="1" x14ac:dyDescent="0.3">
      <c r="F48" s="10"/>
      <c r="G48" s="10"/>
      <c r="H48" s="10"/>
      <c r="I48" s="10"/>
      <c r="J48" s="10"/>
      <c r="K48" s="10"/>
      <c r="L48" s="10"/>
      <c r="M48" s="10"/>
      <c r="N48" s="10"/>
      <c r="O48" s="10"/>
      <c r="P48" s="10"/>
      <c r="Q48" s="10"/>
      <c r="R48" s="10"/>
      <c r="S48" s="10"/>
      <c r="T48" s="109"/>
      <c r="U48" s="15"/>
      <c r="V48" s="11"/>
      <c r="W48" s="12"/>
      <c r="X48" s="12"/>
      <c r="Y48" s="12"/>
    </row>
    <row r="49" spans="3:25" s="9" customFormat="1" ht="18" customHeight="1" thickBot="1" x14ac:dyDescent="0.3">
      <c r="F49" s="10"/>
      <c r="G49" s="10"/>
      <c r="H49" s="10"/>
      <c r="I49" s="10"/>
      <c r="J49" s="10"/>
      <c r="K49" s="10"/>
      <c r="L49" s="10"/>
      <c r="M49" s="10"/>
      <c r="N49" s="10"/>
      <c r="O49" s="10"/>
      <c r="P49" s="10"/>
      <c r="Q49" s="10"/>
      <c r="R49" s="10"/>
      <c r="S49" s="10"/>
      <c r="T49" s="109"/>
      <c r="U49" s="15"/>
      <c r="V49" s="98"/>
      <c r="W49" s="12"/>
      <c r="X49" s="12"/>
      <c r="Y49" s="12"/>
    </row>
    <row r="50" spans="3:25" s="9" customFormat="1" ht="5.0999999999999996" customHeight="1" thickBot="1" x14ac:dyDescent="0.3">
      <c r="F50" s="10"/>
      <c r="G50" s="10"/>
      <c r="H50" s="10"/>
      <c r="I50" s="10"/>
      <c r="J50" s="10"/>
      <c r="K50" s="10"/>
      <c r="L50" s="10"/>
      <c r="M50" s="10"/>
      <c r="N50" s="10"/>
      <c r="O50" s="10"/>
      <c r="P50" s="10"/>
      <c r="Q50" s="10"/>
      <c r="R50" s="10"/>
      <c r="S50" s="10"/>
      <c r="T50" s="10"/>
      <c r="U50" s="15"/>
      <c r="V50" s="11"/>
      <c r="W50" s="12"/>
      <c r="X50" s="12"/>
      <c r="Y50" s="12"/>
    </row>
    <row r="51" spans="3:25" s="9" customFormat="1" ht="18" customHeight="1" thickBot="1" x14ac:dyDescent="0.3">
      <c r="F51" s="10"/>
      <c r="G51" s="10"/>
      <c r="H51" s="10"/>
      <c r="I51" s="10"/>
      <c r="J51" s="10"/>
      <c r="K51" s="10"/>
      <c r="L51" s="10"/>
      <c r="M51" s="10"/>
      <c r="N51" s="10"/>
      <c r="O51" s="10"/>
      <c r="P51" s="10"/>
      <c r="Q51" s="10"/>
      <c r="R51" s="10"/>
      <c r="S51" s="10"/>
      <c r="T51" s="10"/>
      <c r="U51" s="16" t="s">
        <v>66</v>
      </c>
      <c r="V51" s="68">
        <f>+L22</f>
        <v>0</v>
      </c>
      <c r="W51" s="12"/>
      <c r="X51" s="12"/>
      <c r="Y51" s="12"/>
    </row>
    <row r="52" spans="3:25" s="9" customFormat="1" ht="5.0999999999999996" customHeight="1" thickBot="1" x14ac:dyDescent="0.3">
      <c r="F52" s="10"/>
      <c r="G52" s="10"/>
      <c r="H52" s="10"/>
      <c r="I52" s="10"/>
      <c r="J52" s="10"/>
      <c r="K52" s="10"/>
      <c r="L52" s="10"/>
      <c r="M52" s="10"/>
      <c r="N52" s="10"/>
      <c r="O52" s="10"/>
      <c r="P52" s="10"/>
      <c r="Q52" s="10"/>
      <c r="R52" s="10"/>
      <c r="S52" s="10"/>
      <c r="T52" s="10"/>
      <c r="U52" s="17"/>
      <c r="V52" s="69"/>
    </row>
    <row r="53" spans="3:25" s="9" customFormat="1" ht="18" customHeight="1" thickTop="1" x14ac:dyDescent="0.5">
      <c r="F53" s="30"/>
      <c r="G53" s="30"/>
      <c r="H53" s="30"/>
      <c r="I53" s="30"/>
      <c r="J53" s="10"/>
      <c r="K53" s="10"/>
      <c r="L53" s="10"/>
      <c r="M53" s="10"/>
      <c r="N53" s="10"/>
      <c r="O53" s="10"/>
      <c r="P53" s="10"/>
      <c r="Q53" s="10"/>
      <c r="R53" s="10"/>
      <c r="S53" s="10"/>
      <c r="T53" s="10"/>
      <c r="U53" s="18"/>
      <c r="V53" s="103">
        <f>SUM(V49*V51)</f>
        <v>0</v>
      </c>
    </row>
    <row r="54" spans="3:25" ht="15" customHeight="1" thickBot="1" x14ac:dyDescent="0.4">
      <c r="F54" s="137"/>
      <c r="G54" s="137"/>
      <c r="H54" s="137"/>
      <c r="I54" s="137"/>
      <c r="V54" s="104" t="s">
        <v>1</v>
      </c>
    </row>
    <row r="55" spans="3:25" ht="18" customHeight="1" thickTop="1" x14ac:dyDescent="0.35">
      <c r="F55" s="137"/>
      <c r="G55" s="137"/>
      <c r="H55" s="137"/>
      <c r="I55" s="137"/>
      <c r="V55" s="31"/>
    </row>
    <row r="56" spans="3:25" ht="32.25" customHeight="1" thickBot="1" x14ac:dyDescent="0.4">
      <c r="C56" s="147" t="s">
        <v>64</v>
      </c>
      <c r="E56" s="138"/>
      <c r="F56" s="135" t="s">
        <v>71</v>
      </c>
      <c r="G56" s="135"/>
      <c r="H56" s="135"/>
      <c r="I56" s="135"/>
      <c r="J56" s="135"/>
      <c r="K56" s="135"/>
      <c r="L56" s="135"/>
      <c r="M56" s="135"/>
      <c r="N56" s="135"/>
      <c r="O56" s="135"/>
      <c r="P56" s="135"/>
      <c r="Q56" s="135"/>
      <c r="R56" s="135"/>
      <c r="S56" s="79"/>
      <c r="T56" s="22"/>
      <c r="U56" s="22"/>
      <c r="V56" s="51"/>
    </row>
    <row r="57" spans="3:25" s="6" customFormat="1" ht="18" customHeight="1" thickBot="1" x14ac:dyDescent="0.4">
      <c r="C57" s="147"/>
      <c r="E57" s="138"/>
      <c r="F57" s="54">
        <f>+F10</f>
        <v>0</v>
      </c>
      <c r="G57" s="54">
        <f>+G10</f>
        <v>0</v>
      </c>
      <c r="H57" s="54">
        <f>+H10</f>
        <v>0</v>
      </c>
      <c r="I57" s="54">
        <f>+I10</f>
        <v>0</v>
      </c>
      <c r="J57" s="94">
        <f>+J10</f>
        <v>0</v>
      </c>
      <c r="K57" s="96"/>
      <c r="L57" s="54">
        <f>+K10</f>
        <v>0</v>
      </c>
      <c r="M57" s="54">
        <f t="shared" ref="M57:R57" si="3">+M10</f>
        <v>0</v>
      </c>
      <c r="N57" s="54">
        <f t="shared" si="3"/>
        <v>0</v>
      </c>
      <c r="O57" s="54">
        <f t="shared" si="3"/>
        <v>0</v>
      </c>
      <c r="P57" s="54">
        <f t="shared" si="3"/>
        <v>0</v>
      </c>
      <c r="Q57" s="54">
        <f t="shared" si="3"/>
        <v>0</v>
      </c>
      <c r="R57" s="54">
        <f t="shared" si="3"/>
        <v>0</v>
      </c>
      <c r="S57" s="83"/>
      <c r="T57" s="36"/>
      <c r="U57" s="36"/>
      <c r="V57" s="70"/>
    </row>
    <row r="58" spans="3:25" ht="19.5" customHeight="1" thickBot="1" x14ac:dyDescent="0.4">
      <c r="C58" s="147"/>
      <c r="D58" s="139" t="s">
        <v>63</v>
      </c>
      <c r="E58" s="140"/>
      <c r="F58" s="55"/>
      <c r="G58" s="89">
        <f>+G41</f>
        <v>0</v>
      </c>
      <c r="H58" s="55"/>
      <c r="I58" s="55"/>
      <c r="J58" s="95">
        <f>+J41</f>
        <v>0</v>
      </c>
      <c r="K58" s="97"/>
      <c r="L58" s="55"/>
      <c r="M58" s="55"/>
      <c r="N58" s="89">
        <f>+N41</f>
        <v>0</v>
      </c>
      <c r="O58" s="55"/>
      <c r="P58" s="55"/>
      <c r="Q58" s="89">
        <f>+Q41</f>
        <v>0</v>
      </c>
      <c r="R58" s="55"/>
      <c r="S58" s="62"/>
      <c r="T58" s="7"/>
      <c r="U58" s="36"/>
      <c r="V58" s="65">
        <f>SUM(F58:U58)</f>
        <v>0</v>
      </c>
    </row>
    <row r="59" spans="3:25" ht="15" customHeight="1" thickBot="1" x14ac:dyDescent="0.4">
      <c r="C59" s="147"/>
      <c r="F59" s="136"/>
      <c r="G59" s="136"/>
      <c r="H59" s="136"/>
      <c r="I59" s="136"/>
      <c r="J59" s="136"/>
      <c r="K59" s="90"/>
      <c r="S59" s="51"/>
      <c r="V59" s="66" t="s">
        <v>0</v>
      </c>
    </row>
    <row r="60" spans="3:25" ht="15" customHeight="1" thickBot="1" x14ac:dyDescent="0.4">
      <c r="C60" s="147"/>
      <c r="F60" s="136"/>
      <c r="G60" s="136"/>
      <c r="H60" s="136"/>
      <c r="I60" s="136"/>
      <c r="J60" s="136"/>
      <c r="K60" s="90"/>
      <c r="V60" s="71" t="s">
        <v>14</v>
      </c>
    </row>
    <row r="61" spans="3:25" s="9" customFormat="1" ht="18" customHeight="1" thickTop="1" thickBot="1" x14ac:dyDescent="0.3">
      <c r="C61" s="147"/>
      <c r="F61" s="10"/>
      <c r="G61" s="10"/>
      <c r="H61" s="10"/>
      <c r="I61" s="10"/>
      <c r="J61" s="10"/>
      <c r="K61" s="10"/>
      <c r="L61" s="10"/>
      <c r="M61" s="10"/>
      <c r="N61" s="10"/>
      <c r="O61" s="10"/>
      <c r="P61" s="10"/>
      <c r="Q61" s="10"/>
      <c r="R61" s="10"/>
      <c r="S61" s="10"/>
      <c r="T61" s="109" t="s">
        <v>78</v>
      </c>
      <c r="U61" s="10"/>
      <c r="V61" s="100">
        <f>SUM(V58/4)</f>
        <v>0</v>
      </c>
    </row>
    <row r="62" spans="3:25" s="9" customFormat="1" ht="4.5" customHeight="1" thickTop="1" thickBot="1" x14ac:dyDescent="0.3">
      <c r="C62" s="147"/>
      <c r="F62" s="10"/>
      <c r="G62" s="10"/>
      <c r="H62" s="10"/>
      <c r="I62" s="10"/>
      <c r="J62" s="10"/>
      <c r="K62" s="10"/>
      <c r="L62" s="10"/>
      <c r="M62" s="10"/>
      <c r="N62" s="10"/>
      <c r="O62" s="10"/>
      <c r="P62" s="10"/>
      <c r="Q62" s="10"/>
      <c r="R62" s="10"/>
      <c r="S62" s="10"/>
      <c r="T62" s="109"/>
      <c r="U62" s="10"/>
      <c r="V62" s="99"/>
    </row>
    <row r="63" spans="3:25" s="9" customFormat="1" ht="18" customHeight="1" thickBot="1" x14ac:dyDescent="0.3">
      <c r="C63" s="147"/>
      <c r="F63" s="10"/>
      <c r="G63" s="10"/>
      <c r="H63" s="10"/>
      <c r="I63" s="10"/>
      <c r="J63" s="10"/>
      <c r="K63" s="10"/>
      <c r="L63" s="10"/>
      <c r="M63" s="10"/>
      <c r="N63" s="10"/>
      <c r="O63" s="10"/>
      <c r="P63" s="10"/>
      <c r="Q63" s="10"/>
      <c r="R63" s="10"/>
      <c r="S63" s="10"/>
      <c r="T63" s="109"/>
      <c r="U63" s="10"/>
      <c r="V63" s="98"/>
    </row>
    <row r="64" spans="3:25" s="9" customFormat="1" ht="5.0999999999999996" customHeight="1" thickBot="1" x14ac:dyDescent="0.3">
      <c r="C64" s="147"/>
      <c r="F64" s="10"/>
      <c r="G64" s="10"/>
      <c r="H64" s="10"/>
      <c r="I64" s="10"/>
      <c r="J64" s="10"/>
      <c r="K64" s="10"/>
      <c r="L64" s="10"/>
      <c r="M64" s="10"/>
      <c r="N64" s="10"/>
      <c r="O64" s="10"/>
      <c r="P64" s="10"/>
      <c r="Q64" s="10"/>
      <c r="R64" s="10"/>
      <c r="S64" s="10"/>
      <c r="T64" s="10"/>
      <c r="U64" s="10"/>
      <c r="V64" s="69"/>
    </row>
    <row r="65" spans="3:23" s="9" customFormat="1" ht="18" customHeight="1" thickBot="1" x14ac:dyDescent="0.3">
      <c r="C65" s="147"/>
      <c r="F65" s="10"/>
      <c r="G65" s="10"/>
      <c r="H65" s="10"/>
      <c r="I65" s="10"/>
      <c r="J65" s="10"/>
      <c r="K65" s="10"/>
      <c r="L65" s="10"/>
      <c r="M65" s="10"/>
      <c r="N65" s="10"/>
      <c r="O65" s="10"/>
      <c r="P65" s="10"/>
      <c r="Q65" s="10"/>
      <c r="R65" s="10"/>
      <c r="S65" s="10"/>
      <c r="T65" s="10"/>
      <c r="U65" s="16" t="s">
        <v>66</v>
      </c>
      <c r="V65" s="68">
        <f>+L22</f>
        <v>0</v>
      </c>
      <c r="W65" s="19"/>
    </row>
    <row r="66" spans="3:23" s="9" customFormat="1" ht="5.0999999999999996" customHeight="1" thickBot="1" x14ac:dyDescent="0.3">
      <c r="C66" s="147"/>
      <c r="F66" s="10"/>
      <c r="G66" s="10"/>
      <c r="H66" s="10"/>
      <c r="I66" s="10"/>
      <c r="J66" s="10"/>
      <c r="K66" s="10"/>
      <c r="L66" s="10"/>
      <c r="M66" s="10"/>
      <c r="N66" s="10"/>
      <c r="O66" s="10"/>
      <c r="P66" s="10"/>
      <c r="Q66" s="10"/>
      <c r="R66" s="10"/>
      <c r="S66" s="10"/>
      <c r="T66" s="10"/>
      <c r="U66" s="17"/>
      <c r="V66" s="69"/>
    </row>
    <row r="67" spans="3:23" s="9" customFormat="1" ht="18" customHeight="1" thickTop="1" x14ac:dyDescent="0.25">
      <c r="F67" s="10"/>
      <c r="G67" s="10"/>
      <c r="H67" s="10"/>
      <c r="I67" s="10"/>
      <c r="J67" s="10"/>
      <c r="K67" s="10"/>
      <c r="L67" s="10"/>
      <c r="M67" s="10"/>
      <c r="N67" s="10"/>
      <c r="O67" s="10"/>
      <c r="P67" s="10"/>
      <c r="Q67" s="10"/>
      <c r="R67" s="10"/>
      <c r="S67" s="10"/>
      <c r="T67" s="10"/>
      <c r="U67" s="18"/>
      <c r="V67" s="103">
        <f>SUM(V63*V65)</f>
        <v>0</v>
      </c>
    </row>
    <row r="68" spans="3:23" ht="15" customHeight="1" thickBot="1" x14ac:dyDescent="0.4">
      <c r="F68" s="137"/>
      <c r="G68" s="137"/>
      <c r="H68" s="137"/>
      <c r="I68" s="137"/>
      <c r="V68" s="104" t="s">
        <v>1</v>
      </c>
    </row>
    <row r="69" spans="3:23" ht="17.25" customHeight="1" thickTop="1" x14ac:dyDescent="0.35">
      <c r="F69" s="137"/>
      <c r="G69" s="137"/>
      <c r="H69" s="137"/>
      <c r="I69" s="137"/>
      <c r="V69" s="51"/>
    </row>
    <row r="70" spans="3:23" ht="31.5" customHeight="1" thickBot="1" x14ac:dyDescent="0.4">
      <c r="C70" s="147" t="s">
        <v>65</v>
      </c>
      <c r="F70" s="146" t="s">
        <v>15</v>
      </c>
      <c r="G70" s="146"/>
      <c r="H70" s="146"/>
      <c r="I70" s="146"/>
      <c r="J70" s="146"/>
      <c r="K70" s="146"/>
      <c r="L70" s="146"/>
      <c r="M70" s="146"/>
      <c r="N70" s="146"/>
      <c r="O70" s="146"/>
      <c r="P70" s="146"/>
      <c r="Q70" s="146"/>
      <c r="R70" s="146"/>
      <c r="S70" s="81"/>
      <c r="V70" s="51"/>
    </row>
    <row r="71" spans="3:23" ht="24" customHeight="1" x14ac:dyDescent="0.35">
      <c r="C71" s="147"/>
      <c r="F71" s="54">
        <f>+F10</f>
        <v>0</v>
      </c>
      <c r="G71" s="54">
        <f>+G10</f>
        <v>0</v>
      </c>
      <c r="H71" s="54">
        <f>+H10</f>
        <v>0</v>
      </c>
      <c r="I71" s="54">
        <f>+I10</f>
        <v>0</v>
      </c>
      <c r="J71" s="121">
        <f>+J10</f>
        <v>0</v>
      </c>
      <c r="K71" s="122"/>
      <c r="L71" s="54">
        <f>+K10</f>
        <v>0</v>
      </c>
      <c r="M71" s="54">
        <f t="shared" ref="M71:R71" si="4">+M10</f>
        <v>0</v>
      </c>
      <c r="N71" s="54">
        <f t="shared" si="4"/>
        <v>0</v>
      </c>
      <c r="O71" s="54">
        <f t="shared" si="4"/>
        <v>0</v>
      </c>
      <c r="P71" s="54">
        <f t="shared" si="4"/>
        <v>0</v>
      </c>
      <c r="Q71" s="54">
        <f t="shared" si="4"/>
        <v>0</v>
      </c>
      <c r="R71" s="54">
        <f t="shared" si="4"/>
        <v>0</v>
      </c>
      <c r="S71" s="83"/>
      <c r="V71" s="72">
        <f>SUM(G80:U81)</f>
        <v>0</v>
      </c>
    </row>
    <row r="72" spans="3:23" ht="15" customHeight="1" thickBot="1" x14ac:dyDescent="0.4">
      <c r="C72" s="147"/>
      <c r="E72" s="46" t="s">
        <v>2</v>
      </c>
      <c r="F72" s="59"/>
      <c r="G72" s="58"/>
      <c r="H72" s="59"/>
      <c r="I72" s="59"/>
      <c r="J72" s="151"/>
      <c r="K72" s="152"/>
      <c r="L72" s="59"/>
      <c r="M72" s="59"/>
      <c r="N72" s="58"/>
      <c r="O72" s="59"/>
      <c r="P72" s="59"/>
      <c r="Q72" s="58"/>
      <c r="R72" s="59"/>
      <c r="S72" s="84"/>
      <c r="T72" s="7"/>
      <c r="U72" s="7"/>
      <c r="V72" s="66" t="s">
        <v>0</v>
      </c>
    </row>
    <row r="73" spans="3:23" ht="18" thickBot="1" x14ac:dyDescent="0.4">
      <c r="C73" s="147"/>
      <c r="E73" s="46" t="s">
        <v>3</v>
      </c>
      <c r="F73" s="59"/>
      <c r="G73" s="58"/>
      <c r="H73" s="59"/>
      <c r="I73" s="59"/>
      <c r="J73" s="151"/>
      <c r="K73" s="152"/>
      <c r="L73" s="59"/>
      <c r="M73" s="59"/>
      <c r="N73" s="58"/>
      <c r="O73" s="59"/>
      <c r="P73" s="59"/>
      <c r="Q73" s="58"/>
      <c r="R73" s="59"/>
      <c r="S73" s="84"/>
      <c r="T73" s="7"/>
      <c r="U73" s="7"/>
      <c r="V73" s="71" t="s">
        <v>14</v>
      </c>
    </row>
    <row r="74" spans="3:23" ht="18.75" thickTop="1" thickBot="1" x14ac:dyDescent="0.4">
      <c r="C74" s="147"/>
      <c r="E74" s="46" t="s">
        <v>4</v>
      </c>
      <c r="F74" s="59"/>
      <c r="G74" s="58"/>
      <c r="H74" s="59"/>
      <c r="I74" s="59"/>
      <c r="J74" s="151"/>
      <c r="K74" s="152"/>
      <c r="L74" s="59"/>
      <c r="M74" s="59"/>
      <c r="N74" s="58"/>
      <c r="O74" s="59"/>
      <c r="P74" s="59"/>
      <c r="Q74" s="58"/>
      <c r="R74" s="59"/>
      <c r="S74" s="84"/>
      <c r="T74" s="109" t="s">
        <v>78</v>
      </c>
      <c r="U74" s="7"/>
      <c r="V74" s="100">
        <f>SUM(V71/4)</f>
        <v>0</v>
      </c>
    </row>
    <row r="75" spans="3:23" ht="18.75" thickTop="1" thickBot="1" x14ac:dyDescent="0.4">
      <c r="C75" s="147"/>
      <c r="E75" s="46" t="s">
        <v>5</v>
      </c>
      <c r="F75" s="61"/>
      <c r="G75" s="60"/>
      <c r="H75" s="61"/>
      <c r="I75" s="61"/>
      <c r="J75" s="111"/>
      <c r="K75" s="112"/>
      <c r="L75" s="61"/>
      <c r="M75" s="61"/>
      <c r="N75" s="60"/>
      <c r="O75" s="61"/>
      <c r="P75" s="61"/>
      <c r="Q75" s="60"/>
      <c r="R75" s="61"/>
      <c r="S75" s="84"/>
      <c r="T75" s="109"/>
      <c r="U75" s="7"/>
      <c r="V75" s="51"/>
    </row>
    <row r="76" spans="3:23" ht="18" thickBot="1" x14ac:dyDescent="0.4">
      <c r="C76" s="147"/>
      <c r="E76" s="29"/>
      <c r="F76" s="10"/>
      <c r="G76" s="26" t="s">
        <v>6</v>
      </c>
      <c r="H76" s="26"/>
      <c r="I76" s="10"/>
      <c r="J76" s="26" t="s">
        <v>6</v>
      </c>
      <c r="K76" s="26"/>
      <c r="L76" s="26"/>
      <c r="M76" s="10"/>
      <c r="N76" s="26" t="s">
        <v>6</v>
      </c>
      <c r="O76" s="26"/>
      <c r="P76" s="26"/>
      <c r="Q76" s="26" t="s">
        <v>6</v>
      </c>
      <c r="R76" s="26"/>
      <c r="S76" s="85"/>
      <c r="T76" s="109"/>
      <c r="U76" s="16"/>
      <c r="V76" s="98"/>
    </row>
    <row r="77" spans="3:23" ht="18" thickBot="1" x14ac:dyDescent="0.4">
      <c r="C77" s="147"/>
      <c r="E77" s="46" t="s">
        <v>2</v>
      </c>
      <c r="F77" s="27"/>
      <c r="G77" s="28">
        <f>+G72</f>
        <v>0</v>
      </c>
      <c r="H77" s="28"/>
      <c r="I77" s="27"/>
      <c r="J77" s="28">
        <f>+J72</f>
        <v>0</v>
      </c>
      <c r="K77" s="28"/>
      <c r="L77" s="28"/>
      <c r="M77" s="27"/>
      <c r="N77" s="28">
        <f>+N72</f>
        <v>0</v>
      </c>
      <c r="O77" s="28"/>
      <c r="P77" s="28"/>
      <c r="Q77" s="28">
        <f>+Q72</f>
        <v>0</v>
      </c>
      <c r="R77" s="28"/>
      <c r="S77" s="82"/>
      <c r="T77" s="20"/>
      <c r="U77" s="20"/>
      <c r="V77" s="51"/>
    </row>
    <row r="78" spans="3:23" ht="18" thickBot="1" x14ac:dyDescent="0.4">
      <c r="C78" s="147"/>
      <c r="E78" s="46" t="s">
        <v>5</v>
      </c>
      <c r="F78" s="10"/>
      <c r="G78" s="23">
        <f>SUM(G73:G75)</f>
        <v>0</v>
      </c>
      <c r="H78" s="23"/>
      <c r="I78" s="10"/>
      <c r="J78" s="23">
        <f>SUM(J73:J75)</f>
        <v>0</v>
      </c>
      <c r="K78" s="23"/>
      <c r="L78" s="23"/>
      <c r="M78" s="10"/>
      <c r="N78" s="23">
        <f>SUM(N73:N75)</f>
        <v>0</v>
      </c>
      <c r="O78" s="23"/>
      <c r="P78" s="23"/>
      <c r="Q78" s="23">
        <f>SUM(Q73:Q75)</f>
        <v>0</v>
      </c>
      <c r="R78" s="23"/>
      <c r="S78" s="23"/>
      <c r="T78" s="20"/>
      <c r="U78" s="16" t="s">
        <v>66</v>
      </c>
      <c r="V78" s="68">
        <f>+L22</f>
        <v>0</v>
      </c>
    </row>
    <row r="79" spans="3:23" ht="2.25" customHeight="1" x14ac:dyDescent="0.35">
      <c r="E79" s="46"/>
      <c r="F79" s="10"/>
      <c r="G79" s="10"/>
      <c r="H79" s="10"/>
      <c r="I79" s="10"/>
      <c r="J79" s="10"/>
      <c r="K79" s="10"/>
      <c r="L79" s="10"/>
      <c r="M79" s="10"/>
      <c r="N79" s="10"/>
      <c r="O79" s="10"/>
      <c r="P79" s="10"/>
      <c r="Q79" s="10"/>
      <c r="R79" s="10"/>
      <c r="S79" s="10"/>
      <c r="T79" s="20"/>
      <c r="U79" s="20"/>
      <c r="V79" s="143"/>
    </row>
    <row r="80" spans="3:23" ht="18" thickBot="1" x14ac:dyDescent="0.4">
      <c r="E80" s="46" t="s">
        <v>2</v>
      </c>
      <c r="F80" s="27"/>
      <c r="G80" s="28">
        <f>G77</f>
        <v>0</v>
      </c>
      <c r="H80" s="28"/>
      <c r="I80" s="28"/>
      <c r="J80" s="28">
        <f>J77</f>
        <v>0</v>
      </c>
      <c r="K80" s="28"/>
      <c r="L80" s="28"/>
      <c r="M80" s="28"/>
      <c r="N80" s="28">
        <f>N77</f>
        <v>0</v>
      </c>
      <c r="O80" s="28"/>
      <c r="P80" s="28"/>
      <c r="Q80" s="28">
        <f>Q77</f>
        <v>0</v>
      </c>
      <c r="R80" s="28"/>
      <c r="S80" s="82"/>
      <c r="T80" s="78"/>
      <c r="U80" s="20"/>
      <c r="V80" s="143"/>
    </row>
    <row r="81" spans="3:23" ht="20.25" thickTop="1" x14ac:dyDescent="0.35">
      <c r="E81" s="46" t="s">
        <v>5</v>
      </c>
      <c r="F81" s="10"/>
      <c r="G81" s="23">
        <f>G78*2.35</f>
        <v>0</v>
      </c>
      <c r="H81" s="23"/>
      <c r="I81" s="23"/>
      <c r="J81" s="23">
        <f>J78*2.35</f>
        <v>0</v>
      </c>
      <c r="K81" s="23"/>
      <c r="L81" s="23"/>
      <c r="M81" s="23"/>
      <c r="N81" s="23">
        <f>N78*2.35</f>
        <v>0</v>
      </c>
      <c r="O81" s="23"/>
      <c r="P81" s="23"/>
      <c r="Q81" s="23">
        <f>Q78*2.35</f>
        <v>0</v>
      </c>
      <c r="R81" s="23"/>
      <c r="S81" s="23"/>
      <c r="T81" s="78"/>
      <c r="V81" s="103">
        <f>SUM(V76*V78)</f>
        <v>0</v>
      </c>
    </row>
    <row r="82" spans="3:23" ht="13.5" customHeight="1" thickBot="1" x14ac:dyDescent="0.4">
      <c r="E82" s="25"/>
      <c r="G82" s="88" t="s">
        <v>7</v>
      </c>
      <c r="H82" s="88"/>
      <c r="I82" s="5"/>
      <c r="J82" s="88" t="s">
        <v>7</v>
      </c>
      <c r="K82" s="88"/>
      <c r="L82" s="88"/>
      <c r="M82" s="5"/>
      <c r="N82" s="88" t="s">
        <v>7</v>
      </c>
      <c r="O82" s="88"/>
      <c r="P82" s="88"/>
      <c r="Q82" s="88" t="s">
        <v>7</v>
      </c>
      <c r="R82" s="88"/>
      <c r="S82" s="21"/>
      <c r="V82" s="104" t="s">
        <v>1</v>
      </c>
    </row>
    <row r="83" spans="3:23" ht="13.5" customHeight="1" thickTop="1" x14ac:dyDescent="0.35">
      <c r="G83" s="88" t="s">
        <v>8</v>
      </c>
      <c r="H83" s="88"/>
      <c r="I83" s="5"/>
      <c r="J83" s="88" t="s">
        <v>8</v>
      </c>
      <c r="K83" s="88"/>
      <c r="L83" s="88"/>
      <c r="M83" s="5"/>
      <c r="N83" s="88" t="s">
        <v>8</v>
      </c>
      <c r="O83" s="88"/>
      <c r="P83" s="88"/>
      <c r="Q83" s="88" t="s">
        <v>8</v>
      </c>
      <c r="R83" s="5"/>
      <c r="V83" s="105"/>
    </row>
    <row r="84" spans="3:23" ht="5.0999999999999996" customHeight="1" x14ac:dyDescent="0.35">
      <c r="V84" s="69"/>
    </row>
    <row r="85" spans="3:23" ht="33.75" customHeight="1" thickBot="1" x14ac:dyDescent="0.4">
      <c r="C85" s="45"/>
      <c r="F85" s="48"/>
      <c r="G85" s="48"/>
      <c r="H85" s="48"/>
      <c r="I85" s="48"/>
      <c r="J85" s="48"/>
      <c r="K85" s="48"/>
      <c r="L85" s="48"/>
      <c r="M85" s="48"/>
      <c r="N85" s="48"/>
      <c r="O85" s="48"/>
      <c r="P85" s="48"/>
      <c r="Q85" s="48"/>
      <c r="R85" s="48"/>
      <c r="S85" s="48"/>
      <c r="T85" s="22"/>
      <c r="U85" s="22"/>
      <c r="V85" s="51"/>
    </row>
    <row r="86" spans="3:23" ht="18" customHeight="1" thickTop="1" x14ac:dyDescent="0.35">
      <c r="C86" s="147" t="s">
        <v>67</v>
      </c>
      <c r="F86" s="150" t="s">
        <v>75</v>
      </c>
      <c r="G86" s="150"/>
      <c r="H86" s="150"/>
      <c r="I86" s="150"/>
      <c r="J86" s="150"/>
      <c r="K86" s="91"/>
      <c r="L86" s="49"/>
      <c r="M86" s="54">
        <f>+F10</f>
        <v>0</v>
      </c>
      <c r="N86" s="62"/>
      <c r="O86" s="54">
        <f>+R10</f>
        <v>0</v>
      </c>
      <c r="P86" s="36"/>
      <c r="Q86" s="36"/>
      <c r="R86" s="36"/>
      <c r="S86" s="36"/>
      <c r="T86" s="36"/>
      <c r="U86" s="36"/>
      <c r="V86" s="101" t="s">
        <v>0</v>
      </c>
    </row>
    <row r="87" spans="3:23" ht="18" customHeight="1" thickBot="1" x14ac:dyDescent="0.4">
      <c r="C87" s="147"/>
      <c r="F87" s="150"/>
      <c r="G87" s="150"/>
      <c r="H87" s="150"/>
      <c r="I87" s="150"/>
      <c r="J87" s="150"/>
      <c r="K87" s="91"/>
      <c r="L87" s="50"/>
      <c r="M87" s="56"/>
      <c r="N87" s="63"/>
      <c r="O87" s="56"/>
      <c r="V87" s="102">
        <f>SUM(M87+O87)</f>
        <v>0</v>
      </c>
    </row>
    <row r="88" spans="3:23" ht="5.0999999999999996" customHeight="1" thickBot="1" x14ac:dyDescent="0.4">
      <c r="C88" s="147"/>
      <c r="F88" s="150"/>
      <c r="G88" s="150"/>
      <c r="H88" s="150"/>
      <c r="I88" s="150"/>
      <c r="J88" s="150"/>
      <c r="K88" s="91"/>
      <c r="V88" s="69"/>
    </row>
    <row r="89" spans="3:23" s="9" customFormat="1" ht="18" customHeight="1" thickBot="1" x14ac:dyDescent="0.3">
      <c r="C89" s="147"/>
      <c r="F89" s="150"/>
      <c r="G89" s="150"/>
      <c r="H89" s="150"/>
      <c r="I89" s="150"/>
      <c r="J89" s="150"/>
      <c r="K89" s="91"/>
      <c r="L89" s="148"/>
      <c r="M89" s="149" t="s">
        <v>9</v>
      </c>
      <c r="N89" s="64"/>
      <c r="O89" s="149" t="s">
        <v>10</v>
      </c>
      <c r="P89" s="10"/>
      <c r="Q89" s="10"/>
      <c r="R89" s="10"/>
      <c r="S89" s="10"/>
      <c r="T89" s="10"/>
      <c r="U89" s="16" t="s">
        <v>66</v>
      </c>
      <c r="V89" s="68">
        <f>+L22</f>
        <v>0</v>
      </c>
      <c r="W89" s="19"/>
    </row>
    <row r="90" spans="3:23" s="9" customFormat="1" ht="5.0999999999999996" customHeight="1" thickBot="1" x14ac:dyDescent="0.3">
      <c r="C90" s="147"/>
      <c r="F90" s="150"/>
      <c r="G90" s="150"/>
      <c r="H90" s="150"/>
      <c r="I90" s="150"/>
      <c r="J90" s="150"/>
      <c r="K90" s="91"/>
      <c r="L90" s="148"/>
      <c r="M90" s="149"/>
      <c r="N90" s="64"/>
      <c r="O90" s="149"/>
      <c r="P90" s="10"/>
      <c r="Q90" s="10"/>
      <c r="R90" s="10"/>
      <c r="S90" s="10"/>
      <c r="T90" s="10"/>
      <c r="U90" s="17"/>
      <c r="V90" s="69"/>
    </row>
    <row r="91" spans="3:23" s="9" customFormat="1" ht="18" customHeight="1" thickTop="1" x14ac:dyDescent="0.25">
      <c r="C91" s="147"/>
      <c r="F91" s="150"/>
      <c r="G91" s="150"/>
      <c r="H91" s="150"/>
      <c r="I91" s="150"/>
      <c r="J91" s="150"/>
      <c r="K91" s="91"/>
      <c r="L91" s="148"/>
      <c r="M91" s="149"/>
      <c r="N91" s="64"/>
      <c r="O91" s="149"/>
      <c r="P91" s="10"/>
      <c r="Q91" s="10"/>
      <c r="R91" s="10"/>
      <c r="S91" s="10"/>
      <c r="T91" s="10"/>
      <c r="U91" s="18"/>
      <c r="V91" s="103">
        <f>SUM(V87*V89)</f>
        <v>0</v>
      </c>
    </row>
    <row r="92" spans="3:23" ht="15" customHeight="1" thickBot="1" x14ac:dyDescent="0.4">
      <c r="C92" s="147"/>
      <c r="F92" s="33"/>
      <c r="G92" s="34"/>
      <c r="H92" s="33"/>
      <c r="I92" s="24"/>
      <c r="J92" s="24"/>
      <c r="K92" s="24"/>
      <c r="L92" s="24"/>
      <c r="M92" s="24"/>
      <c r="N92" s="24"/>
      <c r="V92" s="104" t="s">
        <v>1</v>
      </c>
    </row>
    <row r="93" spans="3:23" ht="15" customHeight="1" thickTop="1" x14ac:dyDescent="0.35">
      <c r="F93" s="24"/>
      <c r="G93" s="24"/>
      <c r="H93" s="24"/>
      <c r="I93" s="24"/>
      <c r="J93" s="24"/>
      <c r="K93" s="24"/>
      <c r="L93" s="24"/>
      <c r="M93" s="24"/>
      <c r="N93" s="24"/>
      <c r="V93" s="51"/>
    </row>
    <row r="94" spans="3:23" ht="4.5" customHeight="1" x14ac:dyDescent="0.35"/>
    <row r="95" spans="3:23" ht="54" customHeight="1" x14ac:dyDescent="0.35"/>
  </sheetData>
  <mergeCells count="49">
    <mergeCell ref="L89:L91"/>
    <mergeCell ref="O89:O91"/>
    <mergeCell ref="M89:M91"/>
    <mergeCell ref="F86:J91"/>
    <mergeCell ref="C86:C92"/>
    <mergeCell ref="J44:K44"/>
    <mergeCell ref="V79:V80"/>
    <mergeCell ref="C11:E11"/>
    <mergeCell ref="F14:I15"/>
    <mergeCell ref="F68:I69"/>
    <mergeCell ref="F70:R70"/>
    <mergeCell ref="F56:R56"/>
    <mergeCell ref="F59:J59"/>
    <mergeCell ref="C70:C78"/>
    <mergeCell ref="C35:E35"/>
    <mergeCell ref="C37:C45"/>
    <mergeCell ref="D58:E58"/>
    <mergeCell ref="C56:C66"/>
    <mergeCell ref="J72:K72"/>
    <mergeCell ref="J73:K73"/>
    <mergeCell ref="J74:K74"/>
    <mergeCell ref="B2:V2"/>
    <mergeCell ref="B3:V3"/>
    <mergeCell ref="B5:V5"/>
    <mergeCell ref="F42:R42"/>
    <mergeCell ref="C14:E15"/>
    <mergeCell ref="C16:E16"/>
    <mergeCell ref="C17:E17"/>
    <mergeCell ref="C10:E10"/>
    <mergeCell ref="C8:E8"/>
    <mergeCell ref="C22:E22"/>
    <mergeCell ref="F37:R38"/>
    <mergeCell ref="D41:E41"/>
    <mergeCell ref="T61:T63"/>
    <mergeCell ref="T74:T76"/>
    <mergeCell ref="B6:V6"/>
    <mergeCell ref="J75:K75"/>
    <mergeCell ref="K10:L10"/>
    <mergeCell ref="K11:L11"/>
    <mergeCell ref="J41:K41"/>
    <mergeCell ref="J43:K43"/>
    <mergeCell ref="J40:K40"/>
    <mergeCell ref="J71:K71"/>
    <mergeCell ref="T47:T49"/>
    <mergeCell ref="F60:J60"/>
    <mergeCell ref="F45:R45"/>
    <mergeCell ref="F47:J47"/>
    <mergeCell ref="F54:I55"/>
    <mergeCell ref="E56:E57"/>
  </mergeCells>
  <pageMargins left="0" right="0" top="0" bottom="0" header="0.3" footer="0.3"/>
  <pageSetup scale="4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50CB1B1118EF4B811B984050DC4CA0" ma:contentTypeVersion="7" ma:contentTypeDescription="Create a new document." ma:contentTypeScope="" ma:versionID="4ab1a3fe0907f5ea3a7b8313b1ae86aa">
  <xsd:schema xmlns:xsd="http://www.w3.org/2001/XMLSchema" xmlns:xs="http://www.w3.org/2001/XMLSchema" xmlns:p="http://schemas.microsoft.com/office/2006/metadata/properties" xmlns:ns2="e2c4b852-75aa-4149-b3ce-c5784948a8b0" xmlns:ns3="d47580bb-faea-4725-874a-1d45e1508d53" targetNamespace="http://schemas.microsoft.com/office/2006/metadata/properties" ma:root="true" ma:fieldsID="aea49c332637aa7079a9d78d0c7e0c9f" ns2:_="" ns3:_="">
    <xsd:import namespace="e2c4b852-75aa-4149-b3ce-c5784948a8b0"/>
    <xsd:import namespace="d47580bb-faea-4725-874a-1d45e1508d5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c4b852-75aa-4149-b3ce-c5784948a8b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47580bb-faea-4725-874a-1d45e1508d5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e2c4b852-75aa-4149-b3ce-c5784948a8b0">
      <UserInfo>
        <DisplayName>Holly Hempfling</DisplayName>
        <AccountId>13</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41FD68-61C8-40CC-993F-24D5A74B0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c4b852-75aa-4149-b3ce-c5784948a8b0"/>
    <ds:schemaRef ds:uri="d47580bb-faea-4725-874a-1d45e1508d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CE44A4-D07F-40E1-A02A-F1B2043068AF}">
  <ds:schemaRefs>
    <ds:schemaRef ds:uri="e2c4b852-75aa-4149-b3ce-c5784948a8b0"/>
    <ds:schemaRef ds:uri="http://schemas.microsoft.com/office/2006/metadata/properties"/>
    <ds:schemaRef ds:uri="http://schemas.microsoft.com/office/infopath/2007/PartnerControls"/>
    <ds:schemaRef ds:uri="http://purl.org/dc/terms/"/>
    <ds:schemaRef ds:uri="http://purl.org/dc/elements/1.1/"/>
    <ds:schemaRef ds:uri="d47580bb-faea-4725-874a-1d45e1508d53"/>
    <ds:schemaRef ds:uri="http://purl.org/dc/dcmitype/"/>
    <ds:schemaRef ds:uri="http://www.w3.org/XML/1998/namespace"/>
    <ds:schemaRef ds:uri="http://schemas.microsoft.com/office/2006/documentManagement/types"/>
    <ds:schemaRef ds:uri="http://schemas.openxmlformats.org/package/2006/metadata/core-properties"/>
  </ds:schemaRefs>
</ds:datastoreItem>
</file>

<file path=customXml/itemProps3.xml><?xml version="1.0" encoding="utf-8"?>
<ds:datastoreItem xmlns:ds="http://schemas.openxmlformats.org/officeDocument/2006/customXml" ds:itemID="{ACD8004E-5CDC-4942-9772-5AE3F0F6A42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2019</vt:lpstr>
      <vt:lpstr>'2019'!Print_Area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Niemuth</dc:creator>
  <cp:lastModifiedBy>Mary Amundsen</cp:lastModifiedBy>
  <cp:lastPrinted>2019-05-07T15:18:39Z</cp:lastPrinted>
  <dcterms:created xsi:type="dcterms:W3CDTF">2017-06-26T17:56:20Z</dcterms:created>
  <dcterms:modified xsi:type="dcterms:W3CDTF">2019-05-07T16:25:44Z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0x0101003050CB1B1118EF4B811B984050DC4CA0</vt:lpwstr>
  </property>
</Properties>
</file>