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5"/>
  <workbookPr defaultThemeVersion="166925"/>
  <mc:AlternateContent xmlns:mc="http://schemas.openxmlformats.org/markup-compatibility/2006">
    <mc:Choice Requires="x15">
      <x15ac:absPath xmlns:x15ac="http://schemas.microsoft.com/office/spreadsheetml/2010/11/ac" url="/Users/lyssatest/Desktop/"/>
    </mc:Choice>
  </mc:AlternateContent>
  <xr:revisionPtr revIDLastSave="0" documentId="8_{83648273-05E8-654F-8194-66FCA7A60243}" xr6:coauthVersionLast="43" xr6:coauthVersionMax="43" xr10:uidLastSave="{00000000-0000-0000-0000-000000000000}"/>
  <bookViews>
    <workbookView xWindow="1160" yWindow="520" windowWidth="27240" windowHeight="15080" xr2:uid="{AE8670C5-D21C-9748-A5BE-711FF2251601}"/>
  </bookViews>
  <sheets>
    <sheet name="ROI Calculator" sheetId="1" r:id="rId1"/>
    <sheet name="Key 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1" l="1"/>
  <c r="C46" i="1"/>
  <c r="C17" i="1" l="1"/>
  <c r="D17" i="1" s="1"/>
  <c r="C79" i="1"/>
  <c r="C70" i="1"/>
  <c r="C62" i="1"/>
  <c r="C54" i="1"/>
  <c r="C39" i="1"/>
  <c r="C18" i="1" l="1"/>
  <c r="D18" i="1" s="1"/>
  <c r="C19" i="1"/>
  <c r="D19" i="1" s="1"/>
  <c r="B14" i="1"/>
</calcChain>
</file>

<file path=xl/sharedStrings.xml><?xml version="1.0" encoding="utf-8"?>
<sst xmlns="http://schemas.openxmlformats.org/spreadsheetml/2006/main" count="125" uniqueCount="99">
  <si>
    <t>Brought to you by</t>
  </si>
  <si>
    <t>Value</t>
  </si>
  <si>
    <t>Explanation</t>
  </si>
  <si>
    <t>Enter the number of HR/Payroll employees in your company</t>
  </si>
  <si>
    <t>HR Technology ROI Calculator</t>
  </si>
  <si>
    <t>Instructions</t>
  </si>
  <si>
    <t>Company Information</t>
  </si>
  <si>
    <t>Number of HR employees at your company</t>
  </si>
  <si>
    <t>Payroll</t>
  </si>
  <si>
    <t>Benefits</t>
  </si>
  <si>
    <t>Insights</t>
  </si>
  <si>
    <t>Talent</t>
  </si>
  <si>
    <t>Time</t>
  </si>
  <si>
    <t>Entering and updating employee information</t>
  </si>
  <si>
    <t>Setting up and processing open enrollment</t>
  </si>
  <si>
    <t>Helping new hires enroll in benefits</t>
  </si>
  <si>
    <t>Consolidating data across multiple HR platforms and tools</t>
  </si>
  <si>
    <t>Onboarding new employees</t>
  </si>
  <si>
    <t xml:space="preserve">Setting up performance management </t>
  </si>
  <si>
    <t>Organizing employee engagement initiatives</t>
  </si>
  <si>
    <t>Consolidating employee time sheets</t>
  </si>
  <si>
    <t>Scheduling employee hours</t>
  </si>
  <si>
    <t>Calculating employee overtime</t>
  </si>
  <si>
    <t>Handling benefits deductions</t>
  </si>
  <si>
    <t xml:space="preserve">Calculating and handling garnishments </t>
  </si>
  <si>
    <t xml:space="preserve">Tracking employee PTO and leave of absences </t>
  </si>
  <si>
    <t xml:space="preserve">Answering employee inquiries </t>
  </si>
  <si>
    <t>HR</t>
  </si>
  <si>
    <t>Building dashboards or creating presentations</t>
  </si>
  <si>
    <t>Getting hours approved by employees and managers</t>
  </si>
  <si>
    <t>Misc. administrative tasks</t>
  </si>
  <si>
    <t>Employee offboarding</t>
  </si>
  <si>
    <t>Configuring employee goals</t>
  </si>
  <si>
    <t>Organizing compliance reporting</t>
  </si>
  <si>
    <t xml:space="preserve">Pulling customized reports </t>
  </si>
  <si>
    <t xml:space="preserve">Misc. reporting </t>
  </si>
  <si>
    <t>Communicating company updates and policy changes</t>
  </si>
  <si>
    <t>Tracking down historical data</t>
  </si>
  <si>
    <t>Average annual HR employee salary</t>
  </si>
  <si>
    <t>Fill in your company information below.</t>
  </si>
  <si>
    <t>Designate how much time you and your team spend on different HR tasks throughout the week.</t>
  </si>
  <si>
    <t xml:space="preserve">Collecting and entering new hire paperwork, explaining company policies, etc. </t>
  </si>
  <si>
    <t xml:space="preserve">Conducting exit interviews, updating org charts, processing final paychecks, etc. </t>
  </si>
  <si>
    <t xml:space="preserve">Handling ACA reporting, employee I-9, W-2, W-4 forms, etc. </t>
  </si>
  <si>
    <t xml:space="preserve">Accommodating child support, debt repayment, etc. </t>
  </si>
  <si>
    <t>Handling tax deductions</t>
  </si>
  <si>
    <t xml:space="preserve">Ensuring proper deductions for local and federal taxes, social security, etc. </t>
  </si>
  <si>
    <t>Withhold the proper amount for employee health and voluntary benefits</t>
  </si>
  <si>
    <t xml:space="preserve">Updating employee contribution changes, etc. </t>
  </si>
  <si>
    <t>Voluntary plan administration</t>
  </si>
  <si>
    <t xml:space="preserve">Building benefits offerings, communicating changes, hosting office hours, etc. </t>
  </si>
  <si>
    <t xml:space="preserve">Explaining company offerings, answering questions, and ensure timely enrollment </t>
  </si>
  <si>
    <t>Handling employee name, address, banking acount, etc. changes</t>
  </si>
  <si>
    <t>Tracking employee time off, absences, accrued vacation days, etc.</t>
  </si>
  <si>
    <t>Handling ad hoc employee requests and questions</t>
  </si>
  <si>
    <t xml:space="preserve">Training managers, communicating expectations to employees, etc. </t>
  </si>
  <si>
    <t>Planning events, trainings, etc. to engage your workforce</t>
  </si>
  <si>
    <t>Support employee goal creation and hold managers accountable for direct reports entering measurable goals</t>
  </si>
  <si>
    <t>Verfying overtime and passing additional hours to payroll team</t>
  </si>
  <si>
    <t>Scheduling employee shifts and communicating scheduling changes</t>
  </si>
  <si>
    <t>Collecting and processing employee hours</t>
  </si>
  <si>
    <t>Collecting final sign-off approval from employees and managers before payroll deadlines</t>
  </si>
  <si>
    <t>Ensuring employee wages accurately reflect hours worked</t>
  </si>
  <si>
    <t>Importing time sheets / employee hours</t>
  </si>
  <si>
    <t>Pulling reports and data for department and board meetings</t>
  </si>
  <si>
    <t>Fulfilling requests for people data and tracking past changes</t>
  </si>
  <si>
    <t>Pulling reports across systems for a wholistic view of your HR efforts</t>
  </si>
  <si>
    <t>Using people data to draw insights, measure impact, and direct future initiatives</t>
  </si>
  <si>
    <t xml:space="preserve">Emailing announcements, creating office posters, etc. </t>
  </si>
  <si>
    <t>Ad hoc administrative tasks</t>
  </si>
  <si>
    <t>Ad hoc reporting tasks</t>
  </si>
  <si>
    <t>Hours Spent per Week</t>
  </si>
  <si>
    <t xml:space="preserve">This section will autocalculate how much time and money you and your team could stand to save if you switch to an HRIS or HR software provider, like Namely.  </t>
  </si>
  <si>
    <t>Estimated Annual Savings</t>
  </si>
  <si>
    <t>Time Saved by Category</t>
  </si>
  <si>
    <t>Employee Self Service</t>
  </si>
  <si>
    <t>Total Hours Spent a Week</t>
  </si>
  <si>
    <t xml:space="preserve">Don't know the average for your company? According to 2019 Glassdoor data, the average HR Generalist salary is $56,000. </t>
  </si>
  <si>
    <t>Key Data</t>
  </si>
  <si>
    <t xml:space="preserve">You may be wondering how we calculated the numbers you see on the previous sheet. To build this calculator, we combined data from our latest Namely customer survey and industry benchmarks. </t>
  </si>
  <si>
    <t>You can view some of the figures below:</t>
  </si>
  <si>
    <t>Variable</t>
  </si>
  <si>
    <t>Percentage of overall HR reporting that clients pull from Namely</t>
  </si>
  <si>
    <t>Source</t>
  </si>
  <si>
    <t xml:space="preserve">Percent HR admin that can be done self-service with Namely	</t>
  </si>
  <si>
    <t>Percent HR admin that can be done self-service with Namely</t>
  </si>
  <si>
    <t xml:space="preserve">Want to learn more about Namely? </t>
  </si>
  <si>
    <t>Namely is the first HR platform that employees actually love to use. Namely’s award-winning, powerful, easy-to-use technology allows companies to handle all of their HR, payroll, time management, and benefits in one place. Every Namely client gets the software and service they need to deliver great HR and a strong, engaged company culture.</t>
  </si>
  <si>
    <t xml:space="preserve">Total hours spent per week: </t>
  </si>
  <si>
    <t>Benefit Administration</t>
  </si>
  <si>
    <t>Time Saved a Week (Hours)</t>
  </si>
  <si>
    <t>Time Saved a Year (Hours)</t>
  </si>
  <si>
    <t>Number of weeks in a year</t>
  </si>
  <si>
    <t>Number of work hours in a week</t>
  </si>
  <si>
    <t>Number of hours in a year</t>
  </si>
  <si>
    <t>2017 Namely Client Survey</t>
  </si>
  <si>
    <t>Note: Fill out this section as if you and your team were processing payroll in this week.</t>
  </si>
  <si>
    <t>Hours a week HR professionals report saving after switching to Namely</t>
  </si>
  <si>
    <t>Note: The results outlined above are only estimates and are based off of average client usage data of Namely's products and services. Actual time and financial savings may vary.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</si>
</sst>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6">
    <font>
      <sz val="12"/>
      <color theme="1"/>
      <name val="Calibri"/>
      <family val="2"/>
      <scheme val="minor"/>
    </font>
    <font>
      <sz val="12"/>
      <color theme="1"/>
      <name val="Calibri"/>
      <family val="2"/>
      <scheme val="minor"/>
    </font>
    <font>
      <i/>
      <sz val="12"/>
      <color theme="1"/>
      <name val="Helvetica"/>
      <family val="2"/>
    </font>
    <font>
      <sz val="12"/>
      <color theme="1"/>
      <name val="Helvetica Light"/>
    </font>
    <font>
      <b/>
      <sz val="12"/>
      <color theme="1"/>
      <name val="Helvetica Light"/>
    </font>
    <font>
      <i/>
      <sz val="12"/>
      <color theme="1"/>
      <name val="Helvetica Light"/>
    </font>
    <font>
      <b/>
      <sz val="14"/>
      <color rgb="FFFFFFFF"/>
      <name val="Helvetica Light"/>
    </font>
    <font>
      <b/>
      <sz val="14"/>
      <color theme="0"/>
      <name val="Helvetica Light"/>
    </font>
    <font>
      <b/>
      <sz val="14"/>
      <color theme="1"/>
      <name val="Helvetica Light"/>
    </font>
    <font>
      <sz val="12"/>
      <color rgb="FF000000"/>
      <name val="Helvetica Light"/>
    </font>
    <font>
      <b/>
      <sz val="48"/>
      <color rgb="FF0373DE"/>
      <name val="Helvetica Light"/>
    </font>
    <font>
      <b/>
      <sz val="36"/>
      <color rgb="FF0373DE"/>
      <name val="Helvetica Light"/>
    </font>
    <font>
      <b/>
      <sz val="26"/>
      <color rgb="FF009AFF"/>
      <name val="Helvetica Light"/>
    </font>
    <font>
      <b/>
      <sz val="26"/>
      <color theme="4"/>
      <name val="Helvetica Light"/>
    </font>
    <font>
      <sz val="8"/>
      <name val="Calibri"/>
      <family val="2"/>
      <scheme val="minor"/>
    </font>
    <font>
      <i/>
      <sz val="12"/>
      <color rgb="FFFF676A"/>
      <name val="Helvetica Light"/>
    </font>
  </fonts>
  <fills count="9">
    <fill>
      <patternFill patternType="none"/>
    </fill>
    <fill>
      <patternFill patternType="gray125"/>
    </fill>
    <fill>
      <patternFill patternType="solid">
        <fgColor theme="0"/>
        <bgColor indexed="64"/>
      </patternFill>
    </fill>
    <fill>
      <patternFill patternType="solid">
        <fgColor rgb="FF0373DE"/>
        <bgColor indexed="64"/>
      </patternFill>
    </fill>
    <fill>
      <patternFill patternType="solid">
        <fgColor theme="4" tint="0.79998168889431442"/>
        <bgColor indexed="64"/>
      </patternFill>
    </fill>
    <fill>
      <patternFill patternType="solid">
        <fgColor rgb="FF009AFF"/>
        <bgColor indexed="64"/>
      </patternFill>
    </fill>
    <fill>
      <patternFill patternType="solid">
        <fgColor rgb="FF0373DE"/>
        <bgColor rgb="FF000000"/>
      </patternFill>
    </fill>
    <fill>
      <patternFill patternType="solid">
        <fgColor rgb="FFFF676A"/>
        <bgColor indexed="64"/>
      </patternFill>
    </fill>
    <fill>
      <patternFill patternType="solid">
        <fgColor rgb="FFFFFFFF"/>
        <bgColor rgb="FF000000"/>
      </patternFill>
    </fill>
  </fills>
  <borders count="5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auto="1"/>
      </left>
      <right style="thin">
        <color theme="0" tint="-0.14999847407452621"/>
      </right>
      <top style="thin">
        <color auto="1"/>
      </top>
      <bottom style="thin">
        <color auto="1"/>
      </bottom>
      <diagonal/>
    </border>
    <border>
      <left style="thin">
        <color auto="1"/>
      </left>
      <right style="thin">
        <color theme="0" tint="-0.14999847407452621"/>
      </right>
      <top style="thin">
        <color auto="1"/>
      </top>
      <bottom/>
      <diagonal/>
    </border>
    <border>
      <left style="thin">
        <color auto="1"/>
      </left>
      <right style="thin">
        <color theme="0" tint="-0.14999847407452621"/>
      </right>
      <top/>
      <bottom style="thin">
        <color auto="1"/>
      </bottom>
      <diagonal/>
    </border>
    <border>
      <left style="thin">
        <color theme="0" tint="-0.14999847407452621"/>
      </left>
      <right style="thin">
        <color theme="0" tint="-0.14999847407452621"/>
      </right>
      <top style="thin">
        <color auto="1"/>
      </top>
      <bottom/>
      <diagonal/>
    </border>
    <border>
      <left style="thin">
        <color theme="0" tint="-0.14999847407452621"/>
      </left>
      <right style="thin">
        <color theme="0" tint="-0.14999847407452621"/>
      </right>
      <top/>
      <bottom style="thin">
        <color indexed="64"/>
      </bottom>
      <diagonal/>
    </border>
    <border>
      <left style="thin">
        <color auto="1"/>
      </left>
      <right style="thin">
        <color theme="0" tint="-0.14999847407452621"/>
      </right>
      <top/>
      <bottom/>
      <diagonal/>
    </border>
    <border>
      <left style="thin">
        <color theme="0" tint="-0.14999847407452621"/>
      </left>
      <right style="thin">
        <color theme="0" tint="-0.14999847407452621"/>
      </right>
      <top/>
      <bottom/>
      <diagonal/>
    </border>
    <border>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
      <left style="thin">
        <color auto="1"/>
      </left>
      <right style="thin">
        <color theme="0" tint="-0.14999847407452621"/>
      </right>
      <top style="thin">
        <color auto="1"/>
      </top>
      <bottom style="thin">
        <color theme="0" tint="-0.14999847407452621"/>
      </bottom>
      <diagonal/>
    </border>
    <border>
      <left style="thin">
        <color theme="0" tint="-0.14999847407452621"/>
      </left>
      <right style="thin">
        <color theme="0" tint="-0.14999847407452621"/>
      </right>
      <top style="thin">
        <color auto="1"/>
      </top>
      <bottom style="thin">
        <color theme="0" tint="-0.14999847407452621"/>
      </bottom>
      <diagonal/>
    </border>
    <border>
      <left/>
      <right style="thin">
        <color auto="1"/>
      </right>
      <top style="thin">
        <color auto="1"/>
      </top>
      <bottom style="thin">
        <color theme="0" tint="-0.14999847407452621"/>
      </bottom>
      <diagonal/>
    </border>
    <border>
      <left style="thin">
        <color auto="1"/>
      </left>
      <right style="thin">
        <color theme="0" tint="-0.14999847407452621"/>
      </right>
      <top/>
      <bottom style="thin">
        <color theme="0" tint="-0.14999847407452621"/>
      </bottom>
      <diagonal/>
    </border>
    <border>
      <left/>
      <right style="thin">
        <color auto="1"/>
      </right>
      <top/>
      <bottom style="thin">
        <color theme="0" tint="-0.14999847407452621"/>
      </bottom>
      <diagonal/>
    </border>
    <border>
      <left style="thin">
        <color auto="1"/>
      </left>
      <right style="thin">
        <color theme="0" tint="-0.14999847407452621"/>
      </right>
      <top style="thin">
        <color theme="0" tint="-0.14999847407452621"/>
      </top>
      <bottom style="thin">
        <color theme="0" tint="-0.14999847407452621"/>
      </bottom>
      <diagonal/>
    </border>
    <border>
      <left/>
      <right style="thin">
        <color auto="1"/>
      </right>
      <top style="thin">
        <color theme="0" tint="-0.14999847407452621"/>
      </top>
      <bottom style="thin">
        <color theme="0" tint="-0.14999847407452621"/>
      </bottom>
      <diagonal/>
    </border>
    <border>
      <left/>
      <right style="thin">
        <color theme="0" tint="-0.14999847407452621"/>
      </right>
      <top style="thin">
        <color auto="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auto="1"/>
      </left>
      <right style="thin">
        <color theme="0" tint="-0.14999847407452621"/>
      </right>
      <top style="thin">
        <color theme="0" tint="-0.14999847407452621"/>
      </top>
      <bottom/>
      <diagonal/>
    </border>
    <border>
      <left/>
      <right style="thin">
        <color auto="1"/>
      </right>
      <top style="thin">
        <color theme="0" tint="-0.14999847407452621"/>
      </top>
      <bottom/>
      <diagonal/>
    </border>
    <border>
      <left/>
      <right/>
      <top style="thin">
        <color theme="0" tint="-0.14999847407452621"/>
      </top>
      <bottom style="thin">
        <color indexed="64"/>
      </bottom>
      <diagonal/>
    </border>
    <border>
      <left/>
      <right style="thin">
        <color auto="1"/>
      </right>
      <top style="thin">
        <color theme="0" tint="-0.14999847407452621"/>
      </top>
      <bottom style="thin">
        <color auto="1"/>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tint="-0.14999847407452621"/>
      </right>
      <top style="thin">
        <color theme="1"/>
      </top>
      <bottom/>
      <diagonal/>
    </border>
    <border>
      <left style="thin">
        <color theme="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1"/>
      </top>
      <bottom/>
      <diagonal/>
    </border>
    <border>
      <left style="thin">
        <color theme="1"/>
      </left>
      <right style="thin">
        <color theme="0" tint="-0.14999847407452621"/>
      </right>
      <top style="thin">
        <color theme="0" tint="-0.14999847407452621"/>
      </top>
      <bottom style="thin">
        <color theme="1"/>
      </bottom>
      <diagonal/>
    </border>
    <border>
      <left style="thin">
        <color rgb="FFD9D9D9"/>
      </left>
      <right style="thin">
        <color rgb="FFD9D9D9"/>
      </right>
      <top/>
      <bottom style="thin">
        <color theme="1"/>
      </bottom>
      <diagonal/>
    </border>
    <border>
      <left style="thin">
        <color theme="1"/>
      </left>
      <right/>
      <top style="thin">
        <color theme="0" tint="-0.249977111117893"/>
      </top>
      <bottom style="thin">
        <color theme="0" tint="-0.249977111117893"/>
      </bottom>
      <diagonal/>
    </border>
    <border>
      <left style="thin">
        <color theme="0" tint="-0.14999847407452621"/>
      </left>
      <right style="thin">
        <color theme="0" tint="-0.14999847407452621"/>
      </right>
      <top style="thin">
        <color theme="0" tint="-0.249977111117893"/>
      </top>
      <bottom style="thin">
        <color theme="0" tint="-0.249977111117893"/>
      </bottom>
      <diagonal/>
    </border>
    <border>
      <left/>
      <right style="thin">
        <color theme="1"/>
      </right>
      <top style="thin">
        <color theme="0" tint="-0.249977111117893"/>
      </top>
      <bottom style="thin">
        <color theme="0" tint="-0.249977111117893"/>
      </bottom>
      <diagonal/>
    </border>
    <border>
      <left style="thin">
        <color rgb="FFD9D9D9"/>
      </left>
      <right style="thin">
        <color rgb="FFD9D9D9"/>
      </right>
      <top style="thin">
        <color theme="0" tint="-0.249977111117893"/>
      </top>
      <bottom style="thin">
        <color theme="0" tint="-0.249977111117893"/>
      </bottom>
      <diagonal/>
    </border>
    <border>
      <left style="thin">
        <color theme="1"/>
      </left>
      <right style="thin">
        <color theme="0" tint="-0.14999847407452621"/>
      </right>
      <top style="thin">
        <color theme="0" tint="-0.14999847407452621"/>
      </top>
      <bottom/>
      <diagonal/>
    </border>
    <border>
      <left style="thin">
        <color theme="0" tint="-0.14999847407452621"/>
      </left>
      <right style="thin">
        <color theme="1"/>
      </right>
      <top style="thin">
        <color theme="0" tint="-0.14999847407452621"/>
      </top>
      <bottom style="thin">
        <color theme="0" tint="-0.14999847407452621"/>
      </bottom>
      <diagonal/>
    </border>
    <border>
      <left style="thin">
        <color theme="0" tint="-0.14999847407452621"/>
      </left>
      <right style="thin">
        <color indexed="64"/>
      </right>
      <top style="thin">
        <color auto="1"/>
      </top>
      <bottom/>
      <diagonal/>
    </border>
    <border>
      <left style="thin">
        <color theme="0" tint="-0.14999847407452621"/>
      </left>
      <right style="thin">
        <color indexed="64"/>
      </right>
      <top style="thin">
        <color theme="0" tint="-0.14999847407452621"/>
      </top>
      <bottom/>
      <diagonal/>
    </border>
    <border>
      <left style="thin">
        <color theme="1"/>
      </left>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3" fillId="4" borderId="6" xfId="0" applyFont="1" applyFill="1" applyBorder="1"/>
    <xf numFmtId="0" fontId="2" fillId="4" borderId="5" xfId="0" applyFont="1" applyFill="1" applyBorder="1"/>
    <xf numFmtId="0" fontId="3" fillId="2" borderId="0" xfId="0" applyFont="1" applyFill="1"/>
    <xf numFmtId="0" fontId="3" fillId="2" borderId="0" xfId="0" applyFont="1" applyFill="1" applyAlignment="1">
      <alignment horizontal="center"/>
    </xf>
    <xf numFmtId="0" fontId="8" fillId="2" borderId="0" xfId="0" applyFont="1" applyFill="1"/>
    <xf numFmtId="0" fontId="5" fillId="2" borderId="0" xfId="0" applyFont="1" applyFill="1"/>
    <xf numFmtId="44" fontId="4" fillId="2" borderId="6" xfId="1" applyFont="1" applyFill="1" applyBorder="1" applyAlignment="1">
      <alignment horizontal="center" vertical="center"/>
    </xf>
    <xf numFmtId="0" fontId="3" fillId="2" borderId="0" xfId="0" applyFont="1" applyFill="1" applyBorder="1"/>
    <xf numFmtId="0" fontId="3" fillId="2" borderId="4" xfId="0" applyFont="1" applyFill="1" applyBorder="1"/>
    <xf numFmtId="0" fontId="3" fillId="2" borderId="6" xfId="0" applyFont="1" applyFill="1" applyBorder="1"/>
    <xf numFmtId="0" fontId="5" fillId="2" borderId="4" xfId="0" applyFont="1" applyFill="1" applyBorder="1"/>
    <xf numFmtId="0" fontId="5" fillId="2" borderId="6" xfId="0" applyFont="1" applyFill="1" applyBorder="1"/>
    <xf numFmtId="0" fontId="7" fillId="2" borderId="0" xfId="0" applyFont="1" applyFill="1" applyBorder="1" applyAlignment="1">
      <alignment vertical="center"/>
    </xf>
    <xf numFmtId="0" fontId="3" fillId="2" borderId="0" xfId="0" applyFont="1" applyFill="1" applyBorder="1" applyAlignment="1">
      <alignment vertical="center"/>
    </xf>
    <xf numFmtId="0" fontId="3" fillId="2" borderId="11" xfId="0" applyFont="1" applyFill="1" applyBorder="1"/>
    <xf numFmtId="0" fontId="3" fillId="2" borderId="13" xfId="0" applyFont="1" applyFill="1" applyBorder="1"/>
    <xf numFmtId="0" fontId="3" fillId="2" borderId="15" xfId="0" applyFont="1" applyFill="1" applyBorder="1"/>
    <xf numFmtId="0" fontId="3" fillId="2" borderId="16" xfId="0" applyFont="1" applyFill="1" applyBorder="1"/>
    <xf numFmtId="0" fontId="4" fillId="2" borderId="10" xfId="0" applyFont="1" applyFill="1" applyBorder="1" applyAlignment="1">
      <alignment horizontal="center" vertical="center"/>
    </xf>
    <xf numFmtId="0" fontId="3" fillId="2" borderId="17" xfId="0" applyFont="1" applyFill="1" applyBorder="1"/>
    <xf numFmtId="0" fontId="3" fillId="2" borderId="19" xfId="0" applyFont="1" applyFill="1" applyBorder="1"/>
    <xf numFmtId="0" fontId="3" fillId="2" borderId="20" xfId="0" applyFont="1" applyFill="1" applyBorder="1"/>
    <xf numFmtId="0" fontId="3" fillId="2" borderId="21" xfId="0" applyFont="1" applyFill="1" applyBorder="1"/>
    <xf numFmtId="0" fontId="3" fillId="2" borderId="22" xfId="0" applyFont="1" applyFill="1" applyBorder="1"/>
    <xf numFmtId="0" fontId="3" fillId="2" borderId="24" xfId="0" applyFont="1" applyFill="1" applyBorder="1"/>
    <xf numFmtId="0" fontId="3" fillId="2" borderId="26" xfId="0" applyFont="1" applyFill="1" applyBorder="1"/>
    <xf numFmtId="0" fontId="3" fillId="2" borderId="18" xfId="0" applyFont="1" applyFill="1" applyBorder="1"/>
    <xf numFmtId="0" fontId="3" fillId="2" borderId="28" xfId="0" applyFont="1" applyFill="1" applyBorder="1"/>
    <xf numFmtId="0" fontId="3" fillId="2" borderId="29" xfId="0" applyFont="1" applyFill="1" applyBorder="1"/>
    <xf numFmtId="0" fontId="5" fillId="2" borderId="27" xfId="0" applyFont="1" applyFill="1" applyBorder="1" applyAlignment="1">
      <alignment horizontal="left"/>
    </xf>
    <xf numFmtId="0" fontId="3" fillId="2" borderId="27" xfId="0" applyFont="1" applyFill="1" applyBorder="1" applyAlignment="1">
      <alignment horizontal="left"/>
    </xf>
    <xf numFmtId="0" fontId="5" fillId="2" borderId="23" xfId="0" applyFont="1" applyFill="1" applyBorder="1"/>
    <xf numFmtId="0" fontId="3" fillId="2" borderId="23" xfId="0" applyFont="1" applyFill="1" applyBorder="1"/>
    <xf numFmtId="0" fontId="5" fillId="2" borderId="27" xfId="0" applyFont="1" applyFill="1" applyBorder="1"/>
    <xf numFmtId="0" fontId="3" fillId="2" borderId="27" xfId="0" applyFont="1" applyFill="1" applyBorder="1"/>
    <xf numFmtId="0" fontId="3" fillId="2" borderId="30" xfId="0" applyFont="1" applyFill="1" applyBorder="1"/>
    <xf numFmtId="0" fontId="9" fillId="2" borderId="34" xfId="0" applyFont="1" applyFill="1" applyBorder="1" applyAlignment="1">
      <alignment horizontal="left" wrapText="1"/>
    </xf>
    <xf numFmtId="9" fontId="3" fillId="2" borderId="0" xfId="0" applyNumberFormat="1" applyFont="1" applyFill="1"/>
    <xf numFmtId="0" fontId="3" fillId="2" borderId="40" xfId="0" applyFont="1" applyFill="1" applyBorder="1" applyAlignment="1">
      <alignment horizontal="left" wrapText="1"/>
    </xf>
    <xf numFmtId="0" fontId="3" fillId="2" borderId="41" xfId="0" applyFont="1" applyFill="1" applyBorder="1" applyAlignment="1">
      <alignment horizontal="left"/>
    </xf>
    <xf numFmtId="9" fontId="3" fillId="2" borderId="42" xfId="2" applyFont="1" applyFill="1" applyBorder="1" applyAlignment="1">
      <alignment horizontal="left" wrapText="1"/>
    </xf>
    <xf numFmtId="9" fontId="3" fillId="2" borderId="18" xfId="0" applyNumberFormat="1" applyFont="1" applyFill="1" applyBorder="1" applyAlignment="1">
      <alignment horizontal="left"/>
    </xf>
    <xf numFmtId="0" fontId="3" fillId="2" borderId="0" xfId="0" applyFont="1" applyFill="1" applyAlignment="1">
      <alignment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2" xfId="0" applyFont="1" applyFill="1" applyBorder="1" applyAlignment="1">
      <alignment horizontal="center" vertical="center"/>
    </xf>
    <xf numFmtId="0" fontId="7" fillId="5" borderId="37" xfId="0" applyFont="1" applyFill="1" applyBorder="1" applyAlignment="1">
      <alignment horizontal="center" vertical="center"/>
    </xf>
    <xf numFmtId="0" fontId="7" fillId="5" borderId="38" xfId="0" applyFont="1" applyFill="1" applyBorder="1" applyAlignment="1">
      <alignment horizontal="center" vertical="center"/>
    </xf>
    <xf numFmtId="0" fontId="7" fillId="5" borderId="39" xfId="0" applyFont="1" applyFill="1" applyBorder="1" applyAlignment="1">
      <alignment horizontal="center"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12" xfId="0" applyFont="1" applyFill="1" applyBorder="1" applyAlignment="1">
      <alignment vertical="center"/>
    </xf>
    <xf numFmtId="0" fontId="3" fillId="2" borderId="14" xfId="0" applyFont="1" applyFill="1" applyBorder="1" applyAlignment="1">
      <alignment vertical="center"/>
    </xf>
    <xf numFmtId="0" fontId="3" fillId="2" borderId="34" xfId="0" applyFont="1" applyFill="1" applyBorder="1"/>
    <xf numFmtId="0" fontId="9" fillId="8" borderId="0" xfId="0" applyFont="1" applyFill="1" applyBorder="1" applyAlignment="1">
      <alignment horizontal="left"/>
    </xf>
    <xf numFmtId="0" fontId="9" fillId="8" borderId="44" xfId="0" applyFont="1" applyFill="1" applyBorder="1" applyAlignment="1">
      <alignment horizontal="left"/>
    </xf>
    <xf numFmtId="0" fontId="3" fillId="2" borderId="35" xfId="0" applyFont="1" applyFill="1" applyBorder="1" applyAlignment="1">
      <alignment wrapText="1"/>
    </xf>
    <xf numFmtId="0" fontId="3" fillId="2" borderId="36" xfId="0" applyFont="1" applyFill="1" applyBorder="1"/>
    <xf numFmtId="0" fontId="3" fillId="2" borderId="45" xfId="0" applyFont="1" applyFill="1" applyBorder="1" applyAlignment="1">
      <alignment wrapText="1"/>
    </xf>
    <xf numFmtId="0" fontId="3" fillId="2" borderId="46" xfId="0" applyFont="1" applyFill="1" applyBorder="1" applyAlignment="1">
      <alignment horizontal="left"/>
    </xf>
    <xf numFmtId="0" fontId="3" fillId="2" borderId="47" xfId="0" applyFont="1" applyFill="1" applyBorder="1"/>
    <xf numFmtId="0" fontId="9" fillId="8" borderId="48" xfId="0" applyFont="1" applyFill="1" applyBorder="1" applyAlignment="1">
      <alignment horizontal="left"/>
    </xf>
    <xf numFmtId="0" fontId="8" fillId="2" borderId="0" xfId="0" applyFont="1" applyFill="1" applyBorder="1"/>
    <xf numFmtId="0" fontId="3" fillId="2" borderId="49" xfId="0" applyFont="1" applyFill="1" applyBorder="1"/>
    <xf numFmtId="0" fontId="3" fillId="2" borderId="43" xfId="0" applyFont="1" applyFill="1" applyBorder="1"/>
    <xf numFmtId="164" fontId="3" fillId="2" borderId="19" xfId="0" applyNumberFormat="1" applyFont="1" applyFill="1" applyBorder="1"/>
    <xf numFmtId="0" fontId="9" fillId="2" borderId="50" xfId="0" applyFont="1" applyFill="1" applyBorder="1" applyAlignment="1">
      <alignment horizontal="left" wrapText="1"/>
    </xf>
    <xf numFmtId="0" fontId="5" fillId="2" borderId="8" xfId="0" applyFont="1" applyFill="1" applyBorder="1" applyAlignment="1">
      <alignment horizontal="left"/>
    </xf>
    <xf numFmtId="0" fontId="5" fillId="2" borderId="7" xfId="0" applyFont="1" applyFill="1" applyBorder="1" applyAlignment="1">
      <alignment horizontal="left"/>
    </xf>
    <xf numFmtId="0" fontId="5" fillId="2" borderId="31" xfId="0" applyFont="1" applyFill="1" applyBorder="1" applyAlignment="1">
      <alignment horizontal="left"/>
    </xf>
    <xf numFmtId="0" fontId="5" fillId="2" borderId="32" xfId="0" applyFont="1" applyFill="1" applyBorder="1" applyAlignment="1">
      <alignment horizontal="left"/>
    </xf>
    <xf numFmtId="0" fontId="5" fillId="2" borderId="33" xfId="0" applyFont="1" applyFill="1" applyBorder="1" applyAlignment="1">
      <alignment horizontal="left"/>
    </xf>
    <xf numFmtId="0" fontId="5" fillId="2" borderId="4" xfId="0" applyFont="1" applyFill="1" applyBorder="1" applyAlignment="1">
      <alignment horizontal="left"/>
    </xf>
    <xf numFmtId="0" fontId="5" fillId="2" borderId="27" xfId="0" applyFont="1" applyFill="1" applyBorder="1" applyAlignment="1">
      <alignment horizontal="left"/>
    </xf>
    <xf numFmtId="0" fontId="5" fillId="0" borderId="1"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2" borderId="23" xfId="0" applyFont="1" applyFill="1" applyBorder="1" applyAlignment="1">
      <alignment horizontal="left"/>
    </xf>
    <xf numFmtId="0" fontId="5" fillId="2" borderId="9" xfId="0" applyFont="1" applyFill="1" applyBorder="1" applyAlignment="1">
      <alignment horizontal="left"/>
    </xf>
    <xf numFmtId="0" fontId="5" fillId="2" borderId="6" xfId="0" applyFont="1" applyFill="1" applyBorder="1" applyAlignment="1">
      <alignment horizontal="left"/>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5" fillId="2" borderId="25" xfId="0" applyFont="1" applyFill="1" applyBorder="1" applyAlignment="1">
      <alignment horizontal="left"/>
    </xf>
    <xf numFmtId="0" fontId="5" fillId="2" borderId="23" xfId="0" applyFont="1" applyFill="1" applyBorder="1" applyAlignment="1">
      <alignment horizontal="left" vertical="center"/>
    </xf>
    <xf numFmtId="0" fontId="5" fillId="2" borderId="9" xfId="0" applyFont="1" applyFill="1" applyBorder="1" applyAlignment="1">
      <alignment horizontal="left" vertical="center"/>
    </xf>
    <xf numFmtId="0" fontId="5" fillId="2" borderId="6" xfId="0" applyFont="1" applyFill="1" applyBorder="1" applyAlignment="1">
      <alignment horizontal="left" vertical="center"/>
    </xf>
    <xf numFmtId="0" fontId="10" fillId="2" borderId="0" xfId="0" applyFont="1" applyFill="1" applyAlignment="1">
      <alignment horizontal="center"/>
    </xf>
    <xf numFmtId="0" fontId="11" fillId="2" borderId="0" xfId="0" applyFont="1" applyFill="1" applyAlignment="1">
      <alignment horizontal="center"/>
    </xf>
    <xf numFmtId="0" fontId="3" fillId="2" borderId="0" xfId="0" applyFont="1" applyFill="1" applyAlignment="1">
      <alignment horizontal="left" vertical="top" wrapText="1"/>
    </xf>
    <xf numFmtId="0" fontId="12" fillId="2" borderId="0" xfId="0" applyFont="1" applyFill="1" applyAlignment="1">
      <alignment horizontal="center"/>
    </xf>
    <xf numFmtId="0" fontId="13" fillId="2" borderId="0" xfId="0" applyFont="1" applyFill="1" applyAlignment="1">
      <alignment horizontal="center"/>
    </xf>
    <xf numFmtId="0" fontId="5" fillId="2" borderId="0" xfId="0" applyFont="1" applyFill="1" applyAlignment="1">
      <alignment horizontal="left" wrapText="1"/>
    </xf>
    <xf numFmtId="164" fontId="3" fillId="2" borderId="51" xfId="0" applyNumberFormat="1" applyFont="1" applyFill="1" applyBorder="1"/>
    <xf numFmtId="164" fontId="3" fillId="2" borderId="52" xfId="0" applyNumberFormat="1" applyFont="1" applyFill="1" applyBorder="1"/>
    <xf numFmtId="0" fontId="3" fillId="2" borderId="8" xfId="0" applyFont="1" applyFill="1" applyBorder="1"/>
    <xf numFmtId="164" fontId="3" fillId="2" borderId="8" xfId="0" applyNumberFormat="1" applyFont="1" applyFill="1" applyBorder="1"/>
    <xf numFmtId="0" fontId="3" fillId="2" borderId="53" xfId="0" applyFont="1" applyFill="1" applyBorder="1" applyAlignment="1">
      <alignment horizontal="left"/>
    </xf>
    <xf numFmtId="0" fontId="15" fillId="2" borderId="0" xfId="0" applyFont="1" applyFill="1" applyBorder="1" applyAlignment="1">
      <alignment horizontal="center" vertical="center"/>
    </xf>
  </cellXfs>
  <cellStyles count="3">
    <cellStyle name="Currency" xfId="1" builtinId="4"/>
    <cellStyle name="Normal" xfId="0" builtinId="0"/>
    <cellStyle name="Percent" xfId="2" builtinId="5"/>
  </cellStyles>
  <dxfs count="7">
    <dxf>
      <font>
        <color theme="0"/>
      </font>
    </dxf>
    <dxf>
      <font>
        <u val="none"/>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676A"/>
      <color rgb="FF40C7FF"/>
      <color rgb="FF0373DE"/>
      <color rgb="FFC5D4F1"/>
      <color rgb="FF009AFF"/>
      <color rgb="FFFF72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http://join.namely.com/" TargetMode="External"/><Relationship Id="rId2" Type="http://schemas.openxmlformats.org/officeDocument/2006/relationships/image" Target="../media/image1.png"/><Relationship Id="rId1" Type="http://schemas.openxmlformats.org/officeDocument/2006/relationships/hyperlink" Target="http://www.namely.com/"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hyperlink" Target="http://join.namely.com/"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711200</xdr:colOff>
      <xdr:row>4</xdr:row>
      <xdr:rowOff>63500</xdr:rowOff>
    </xdr:from>
    <xdr:to>
      <xdr:col>2</xdr:col>
      <xdr:colOff>1943100</xdr:colOff>
      <xdr:row>6</xdr:row>
      <xdr:rowOff>57683</xdr:rowOff>
    </xdr:to>
    <xdr:pic>
      <xdr:nvPicPr>
        <xdr:cNvPr id="6" name="Picture 5">
          <a:hlinkClick xmlns:r="http://schemas.openxmlformats.org/officeDocument/2006/relationships" r:id="rId1"/>
          <a:extLst>
            <a:ext uri="{FF2B5EF4-FFF2-40B4-BE49-F238E27FC236}">
              <a16:creationId xmlns:a16="http://schemas.microsoft.com/office/drawing/2014/main" id="{F139EE3B-B811-4845-B686-7B9941C275E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19700" y="1244600"/>
          <a:ext cx="1231900" cy="400583"/>
        </a:xfrm>
        <a:prstGeom prst="rect">
          <a:avLst/>
        </a:prstGeom>
      </xdr:spPr>
    </xdr:pic>
    <xdr:clientData/>
  </xdr:twoCellAnchor>
  <xdr:twoCellAnchor editAs="oneCell">
    <xdr:from>
      <xdr:col>4</xdr:col>
      <xdr:colOff>1790700</xdr:colOff>
      <xdr:row>9</xdr:row>
      <xdr:rowOff>198521</xdr:rowOff>
    </xdr:from>
    <xdr:to>
      <xdr:col>4</xdr:col>
      <xdr:colOff>3962400</xdr:colOff>
      <xdr:row>19</xdr:row>
      <xdr:rowOff>185821</xdr:rowOff>
    </xdr:to>
    <xdr:pic>
      <xdr:nvPicPr>
        <xdr:cNvPr id="8" name="Picture 7">
          <a:hlinkClick xmlns:r="http://schemas.openxmlformats.org/officeDocument/2006/relationships" r:id="rId3"/>
          <a:extLst>
            <a:ext uri="{FF2B5EF4-FFF2-40B4-BE49-F238E27FC236}">
              <a16:creationId xmlns:a16="http://schemas.microsoft.com/office/drawing/2014/main" id="{648E1249-38AB-2C43-81C1-F948DF04F1DF}"/>
            </a:ext>
          </a:extLst>
        </xdr:cNvPr>
        <xdr:cNvPicPr>
          <a:picLocks noChangeAspect="1"/>
        </xdr:cNvPicPr>
      </xdr:nvPicPr>
      <xdr:blipFill>
        <a:blip xmlns:r="http://schemas.openxmlformats.org/officeDocument/2006/relationships" r:embed="rId4"/>
        <a:stretch>
          <a:fillRect/>
        </a:stretch>
      </xdr:blipFill>
      <xdr:spPr>
        <a:xfrm>
          <a:off x="11899900" y="2586121"/>
          <a:ext cx="2171700" cy="2628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2997200</xdr:colOff>
      <xdr:row>25</xdr:row>
      <xdr:rowOff>107103</xdr:rowOff>
    </xdr:from>
    <xdr:to>
      <xdr:col>2</xdr:col>
      <xdr:colOff>165100</xdr:colOff>
      <xdr:row>27</xdr:row>
      <xdr:rowOff>148378</xdr:rowOff>
    </xdr:to>
    <xdr:pic>
      <xdr:nvPicPr>
        <xdr:cNvPr id="5" name="Picture 4">
          <a:hlinkClick xmlns:r="http://schemas.openxmlformats.org/officeDocument/2006/relationships" r:id="rId1"/>
          <a:extLst>
            <a:ext uri="{FF2B5EF4-FFF2-40B4-BE49-F238E27FC236}">
              <a16:creationId xmlns:a16="http://schemas.microsoft.com/office/drawing/2014/main" id="{DB3C7A55-0FA7-1C4E-9362-B1A1BD28649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22700" y="6012603"/>
          <a:ext cx="2286000" cy="447675"/>
        </a:xfrm>
        <a:prstGeom prst="rect">
          <a:avLst/>
        </a:prstGeom>
      </xdr:spPr>
    </xdr:pic>
    <xdr:clientData/>
  </xdr:twoCellAnchor>
  <xdr:twoCellAnchor editAs="oneCell">
    <xdr:from>
      <xdr:col>1</xdr:col>
      <xdr:colOff>3263899</xdr:colOff>
      <xdr:row>21</xdr:row>
      <xdr:rowOff>127000</xdr:rowOff>
    </xdr:from>
    <xdr:to>
      <xdr:col>1</xdr:col>
      <xdr:colOff>5060470</xdr:colOff>
      <xdr:row>24</xdr:row>
      <xdr:rowOff>101600</xdr:rowOff>
    </xdr:to>
    <xdr:pic>
      <xdr:nvPicPr>
        <xdr:cNvPr id="6" name="Picture 5">
          <a:hlinkClick xmlns:r="http://schemas.openxmlformats.org/officeDocument/2006/relationships" r:id="rId1"/>
          <a:extLst>
            <a:ext uri="{FF2B5EF4-FFF2-40B4-BE49-F238E27FC236}">
              <a16:creationId xmlns:a16="http://schemas.microsoft.com/office/drawing/2014/main" id="{D0C23037-B47C-0442-B461-ABF5417C944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089399" y="5219700"/>
          <a:ext cx="1796571" cy="584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443CE-F712-5146-9FE8-8CD760FE9286}">
  <dimension ref="A2:E82"/>
  <sheetViews>
    <sheetView tabSelected="1" zoomScale="50" zoomScaleNormal="100" workbookViewId="0">
      <selection activeCell="D87" sqref="D87"/>
    </sheetView>
  </sheetViews>
  <sheetFormatPr baseColWidth="10" defaultRowHeight="16"/>
  <cols>
    <col min="1" max="1" width="5" style="3" customWidth="1"/>
    <col min="2" max="2" width="54.1640625" style="3" customWidth="1"/>
    <col min="3" max="3" width="34.33203125" style="3" customWidth="1"/>
    <col min="4" max="4" width="39.1640625" style="3" customWidth="1"/>
    <col min="5" max="5" width="73.6640625" style="3" customWidth="1"/>
    <col min="6" max="16384" width="10.83203125" style="3"/>
  </cols>
  <sheetData>
    <row r="2" spans="2:4" ht="60">
      <c r="B2" s="93" t="s">
        <v>4</v>
      </c>
      <c r="C2" s="94"/>
      <c r="D2" s="94"/>
    </row>
    <row r="4" spans="2:4">
      <c r="C4" s="4" t="s">
        <v>0</v>
      </c>
    </row>
    <row r="10" spans="2:4" ht="18">
      <c r="B10" s="5" t="s">
        <v>5</v>
      </c>
    </row>
    <row r="11" spans="2:4">
      <c r="B11" s="6" t="s">
        <v>72</v>
      </c>
    </row>
    <row r="13" spans="2:4" ht="32" customHeight="1">
      <c r="B13" s="48" t="s">
        <v>76</v>
      </c>
      <c r="C13" s="49" t="s">
        <v>73</v>
      </c>
    </row>
    <row r="14" spans="2:4" ht="30" customHeight="1">
      <c r="B14" s="19">
        <f>C39+C46+C54+C62+C70+C79</f>
        <v>0</v>
      </c>
      <c r="C14" s="7">
        <f>(((C27/2080)*11)*52)*C26</f>
        <v>0</v>
      </c>
    </row>
    <row r="16" spans="2:4" ht="32" customHeight="1">
      <c r="B16" s="48" t="s">
        <v>74</v>
      </c>
      <c r="C16" s="50" t="s">
        <v>90</v>
      </c>
      <c r="D16" s="49" t="s">
        <v>91</v>
      </c>
    </row>
    <row r="17" spans="1:5">
      <c r="B17" s="15" t="s">
        <v>75</v>
      </c>
      <c r="C17" s="70">
        <f>(C36*0.1)+(C43*0.1)*(C44*0.1)+(C34*0.1)+(C58*0.1)+(C57*0.1)+(C59*0.1)</f>
        <v>0</v>
      </c>
      <c r="D17" s="99">
        <f>C17*52</f>
        <v>0</v>
      </c>
    </row>
    <row r="18" spans="1:5">
      <c r="A18" s="58"/>
      <c r="B18" s="68" t="s">
        <v>8</v>
      </c>
      <c r="C18" s="70">
        <f>(C70+C79)-16</f>
        <v>-16</v>
      </c>
      <c r="D18" s="100">
        <f>C18*52</f>
        <v>-832</v>
      </c>
    </row>
    <row r="19" spans="1:5">
      <c r="A19" s="58"/>
      <c r="B19" s="69" t="s">
        <v>89</v>
      </c>
      <c r="C19" s="70">
        <f>(C46-0.625)</f>
        <v>-0.625</v>
      </c>
      <c r="D19" s="100">
        <f>C19*52</f>
        <v>-32.5</v>
      </c>
    </row>
    <row r="20" spans="1:5">
      <c r="B20" s="8"/>
      <c r="C20" s="101"/>
      <c r="D20" s="102"/>
    </row>
    <row r="21" spans="1:5">
      <c r="C21" s="8"/>
      <c r="D21" s="8"/>
    </row>
    <row r="22" spans="1:5" ht="18">
      <c r="B22" s="67" t="s">
        <v>5</v>
      </c>
    </row>
    <row r="23" spans="1:5">
      <c r="B23" s="6" t="s">
        <v>39</v>
      </c>
    </row>
    <row r="25" spans="1:5" ht="32" customHeight="1">
      <c r="B25" s="44" t="s">
        <v>6</v>
      </c>
      <c r="C25" s="45" t="s">
        <v>1</v>
      </c>
      <c r="D25" s="87" t="s">
        <v>2</v>
      </c>
      <c r="E25" s="88"/>
    </row>
    <row r="26" spans="1:5" ht="24" customHeight="1">
      <c r="B26" s="54" t="s">
        <v>7</v>
      </c>
      <c r="C26" s="55"/>
      <c r="D26" s="90" t="s">
        <v>3</v>
      </c>
      <c r="E26" s="90"/>
    </row>
    <row r="27" spans="1:5" ht="26" customHeight="1">
      <c r="B27" s="56" t="s">
        <v>38</v>
      </c>
      <c r="C27" s="57"/>
      <c r="D27" s="91" t="s">
        <v>77</v>
      </c>
      <c r="E27" s="92"/>
    </row>
    <row r="30" spans="1:5" ht="18">
      <c r="B30" s="5" t="s">
        <v>5</v>
      </c>
    </row>
    <row r="31" spans="1:5">
      <c r="B31" s="6" t="s">
        <v>40</v>
      </c>
    </row>
    <row r="33" spans="2:5" ht="32" customHeight="1">
      <c r="B33" s="44" t="s">
        <v>27</v>
      </c>
      <c r="C33" s="45" t="s">
        <v>71</v>
      </c>
      <c r="D33" s="87" t="s">
        <v>2</v>
      </c>
      <c r="E33" s="88"/>
    </row>
    <row r="34" spans="2:5">
      <c r="B34" s="23" t="s">
        <v>13</v>
      </c>
      <c r="C34" s="24"/>
      <c r="D34" s="82" t="s">
        <v>52</v>
      </c>
      <c r="E34" s="82"/>
    </row>
    <row r="35" spans="2:5">
      <c r="B35" s="25" t="s">
        <v>25</v>
      </c>
      <c r="C35" s="22"/>
      <c r="D35" s="89" t="s">
        <v>53</v>
      </c>
      <c r="E35" s="89"/>
    </row>
    <row r="36" spans="2:5">
      <c r="B36" s="26" t="s">
        <v>26</v>
      </c>
      <c r="C36" s="27"/>
      <c r="D36" s="78" t="s">
        <v>54</v>
      </c>
      <c r="E36" s="78"/>
    </row>
    <row r="37" spans="2:5">
      <c r="B37" s="25" t="s">
        <v>36</v>
      </c>
      <c r="C37" s="22"/>
      <c r="D37" s="89" t="s">
        <v>68</v>
      </c>
      <c r="E37" s="89"/>
    </row>
    <row r="38" spans="2:5">
      <c r="B38" s="17" t="s">
        <v>30</v>
      </c>
      <c r="C38" s="18"/>
      <c r="D38" s="83" t="s">
        <v>69</v>
      </c>
      <c r="E38" s="84"/>
    </row>
    <row r="39" spans="2:5">
      <c r="B39" s="2" t="s">
        <v>88</v>
      </c>
      <c r="C39" s="1">
        <f>C34+C35+C36+C38+C37</f>
        <v>0</v>
      </c>
      <c r="D39" s="8"/>
    </row>
    <row r="41" spans="2:5" ht="32" customHeight="1">
      <c r="B41" s="44" t="s">
        <v>9</v>
      </c>
      <c r="C41" s="45" t="s">
        <v>71</v>
      </c>
      <c r="D41" s="87" t="s">
        <v>2</v>
      </c>
      <c r="E41" s="88"/>
    </row>
    <row r="42" spans="2:5">
      <c r="B42" s="23" t="s">
        <v>14</v>
      </c>
      <c r="C42" s="24"/>
      <c r="D42" s="82" t="s">
        <v>50</v>
      </c>
      <c r="E42" s="82"/>
    </row>
    <row r="43" spans="2:5">
      <c r="B43" s="26" t="s">
        <v>15</v>
      </c>
      <c r="C43" s="27"/>
      <c r="D43" s="78" t="s">
        <v>51</v>
      </c>
      <c r="E43" s="78"/>
    </row>
    <row r="44" spans="2:5">
      <c r="B44" s="25" t="s">
        <v>49</v>
      </c>
      <c r="C44" s="22"/>
      <c r="D44" s="89" t="s">
        <v>48</v>
      </c>
      <c r="E44" s="89"/>
    </row>
    <row r="45" spans="2:5">
      <c r="B45" s="17" t="s">
        <v>30</v>
      </c>
      <c r="C45" s="18"/>
      <c r="D45" s="83" t="s">
        <v>69</v>
      </c>
      <c r="E45" s="84"/>
    </row>
    <row r="46" spans="2:5">
      <c r="B46" s="2" t="s">
        <v>88</v>
      </c>
      <c r="C46" s="1">
        <f>C42+C43+C44+C45</f>
        <v>0</v>
      </c>
      <c r="D46" s="8"/>
    </row>
    <row r="48" spans="2:5" ht="32" customHeight="1">
      <c r="B48" s="46" t="s">
        <v>10</v>
      </c>
      <c r="C48" s="47" t="s">
        <v>71</v>
      </c>
      <c r="D48" s="85" t="s">
        <v>2</v>
      </c>
      <c r="E48" s="86"/>
    </row>
    <row r="49" spans="2:5">
      <c r="B49" s="23" t="s">
        <v>34</v>
      </c>
      <c r="C49" s="24"/>
      <c r="D49" s="82" t="s">
        <v>67</v>
      </c>
      <c r="E49" s="82"/>
    </row>
    <row r="50" spans="2:5" ht="15" customHeight="1">
      <c r="B50" s="26" t="s">
        <v>16</v>
      </c>
      <c r="C50" s="27"/>
      <c r="D50" s="78" t="s">
        <v>66</v>
      </c>
      <c r="E50" s="78"/>
    </row>
    <row r="51" spans="2:5" ht="15" customHeight="1">
      <c r="B51" s="26" t="s">
        <v>37</v>
      </c>
      <c r="C51" s="27"/>
      <c r="D51" s="78" t="s">
        <v>65</v>
      </c>
      <c r="E51" s="78"/>
    </row>
    <row r="52" spans="2:5" ht="15" customHeight="1">
      <c r="B52" s="26" t="s">
        <v>28</v>
      </c>
      <c r="C52" s="27"/>
      <c r="D52" s="78" t="s">
        <v>64</v>
      </c>
      <c r="E52" s="78"/>
    </row>
    <row r="53" spans="2:5" ht="15" customHeight="1">
      <c r="B53" s="17" t="s">
        <v>35</v>
      </c>
      <c r="C53" s="18"/>
      <c r="D53" s="83" t="s">
        <v>70</v>
      </c>
      <c r="E53" s="84"/>
    </row>
    <row r="54" spans="2:5" ht="15" customHeight="1">
      <c r="B54" s="2" t="s">
        <v>88</v>
      </c>
      <c r="C54" s="1">
        <f>C49+C50+C51+C52+C53</f>
        <v>0</v>
      </c>
      <c r="D54" s="8"/>
    </row>
    <row r="56" spans="2:5" ht="32" customHeight="1">
      <c r="B56" s="46" t="s">
        <v>11</v>
      </c>
      <c r="C56" s="47" t="s">
        <v>71</v>
      </c>
      <c r="D56" s="85" t="s">
        <v>2</v>
      </c>
      <c r="E56" s="86"/>
    </row>
    <row r="57" spans="2:5">
      <c r="B57" s="23" t="s">
        <v>17</v>
      </c>
      <c r="C57" s="28"/>
      <c r="D57" s="82" t="s">
        <v>41</v>
      </c>
      <c r="E57" s="82"/>
    </row>
    <row r="58" spans="2:5">
      <c r="B58" s="26" t="s">
        <v>18</v>
      </c>
      <c r="C58" s="29"/>
      <c r="D58" s="30" t="s">
        <v>55</v>
      </c>
      <c r="E58" s="31"/>
    </row>
    <row r="59" spans="2:5">
      <c r="B59" s="26" t="s">
        <v>32</v>
      </c>
      <c r="C59" s="29"/>
      <c r="D59" s="78" t="s">
        <v>57</v>
      </c>
      <c r="E59" s="78"/>
    </row>
    <row r="60" spans="2:5">
      <c r="B60" s="26" t="s">
        <v>19</v>
      </c>
      <c r="C60" s="29"/>
      <c r="D60" s="78" t="s">
        <v>56</v>
      </c>
      <c r="E60" s="78"/>
    </row>
    <row r="61" spans="2:5">
      <c r="B61" s="17" t="s">
        <v>31</v>
      </c>
      <c r="C61" s="20"/>
      <c r="D61" s="83" t="s">
        <v>42</v>
      </c>
      <c r="E61" s="84"/>
    </row>
    <row r="62" spans="2:5">
      <c r="B62" s="2" t="s">
        <v>88</v>
      </c>
      <c r="C62" s="1">
        <f>C57+C58+C59+C60+C61</f>
        <v>0</v>
      </c>
      <c r="D62" s="8"/>
    </row>
    <row r="64" spans="2:5" ht="32" customHeight="1">
      <c r="B64" s="46" t="s">
        <v>12</v>
      </c>
      <c r="C64" s="47" t="s">
        <v>71</v>
      </c>
      <c r="D64" s="85" t="s">
        <v>2</v>
      </c>
      <c r="E64" s="86"/>
    </row>
    <row r="65" spans="2:5" ht="19" customHeight="1">
      <c r="B65" s="79" t="s">
        <v>96</v>
      </c>
      <c r="C65" s="80"/>
      <c r="D65" s="80"/>
      <c r="E65" s="81"/>
    </row>
    <row r="66" spans="2:5">
      <c r="B66" s="23" t="s">
        <v>20</v>
      </c>
      <c r="C66" s="28"/>
      <c r="D66" s="32" t="s">
        <v>60</v>
      </c>
      <c r="E66" s="33"/>
    </row>
    <row r="67" spans="2:5">
      <c r="B67" s="17" t="s">
        <v>21</v>
      </c>
      <c r="C67" s="20"/>
      <c r="D67" s="11" t="s">
        <v>59</v>
      </c>
      <c r="E67" s="9"/>
    </row>
    <row r="68" spans="2:5">
      <c r="B68" s="26" t="s">
        <v>22</v>
      </c>
      <c r="C68" s="29"/>
      <c r="D68" s="34" t="s">
        <v>58</v>
      </c>
      <c r="E68" s="35"/>
    </row>
    <row r="69" spans="2:5">
      <c r="B69" s="17" t="s">
        <v>29</v>
      </c>
      <c r="C69" s="18"/>
      <c r="D69" s="12" t="s">
        <v>61</v>
      </c>
      <c r="E69" s="10"/>
    </row>
    <row r="70" spans="2:5">
      <c r="B70" s="2" t="s">
        <v>88</v>
      </c>
      <c r="C70" s="1">
        <f>C66+C67+C68+C69</f>
        <v>0</v>
      </c>
      <c r="D70" s="8"/>
    </row>
    <row r="72" spans="2:5" ht="32" customHeight="1">
      <c r="B72" s="46" t="s">
        <v>8</v>
      </c>
      <c r="C72" s="47" t="s">
        <v>71</v>
      </c>
      <c r="D72" s="85" t="s">
        <v>2</v>
      </c>
      <c r="E72" s="86"/>
    </row>
    <row r="73" spans="2:5" ht="20" customHeight="1">
      <c r="B73" s="79" t="s">
        <v>96</v>
      </c>
      <c r="C73" s="80"/>
      <c r="D73" s="80"/>
      <c r="E73" s="81"/>
    </row>
    <row r="74" spans="2:5">
      <c r="B74" s="15" t="s">
        <v>23</v>
      </c>
      <c r="C74" s="16"/>
      <c r="D74" s="72" t="s">
        <v>47</v>
      </c>
      <c r="E74" s="73"/>
    </row>
    <row r="75" spans="2:5">
      <c r="B75" s="36" t="s">
        <v>45</v>
      </c>
      <c r="C75" s="21"/>
      <c r="D75" s="74" t="s">
        <v>46</v>
      </c>
      <c r="E75" s="74"/>
    </row>
    <row r="76" spans="2:5">
      <c r="B76" s="26" t="s">
        <v>24</v>
      </c>
      <c r="C76" s="27"/>
      <c r="D76" s="78" t="s">
        <v>44</v>
      </c>
      <c r="E76" s="78"/>
    </row>
    <row r="77" spans="2:5">
      <c r="B77" s="17" t="s">
        <v>33</v>
      </c>
      <c r="C77" s="18"/>
      <c r="D77" s="77" t="s">
        <v>43</v>
      </c>
      <c r="E77" s="77"/>
    </row>
    <row r="78" spans="2:5">
      <c r="B78" s="36" t="s">
        <v>63</v>
      </c>
      <c r="C78" s="21"/>
      <c r="D78" s="75" t="s">
        <v>62</v>
      </c>
      <c r="E78" s="76"/>
    </row>
    <row r="79" spans="2:5">
      <c r="B79" s="2" t="s">
        <v>88</v>
      </c>
      <c r="C79" s="1">
        <f>C74+C75+C76+C77+C78</f>
        <v>0</v>
      </c>
      <c r="D79" s="8"/>
    </row>
    <row r="81" spans="2:5" ht="17" customHeight="1">
      <c r="B81" s="13"/>
      <c r="C81" s="14"/>
    </row>
    <row r="82" spans="2:5" ht="18" customHeight="1">
      <c r="B82" s="104" t="s">
        <v>98</v>
      </c>
      <c r="C82" s="104"/>
      <c r="D82" s="104"/>
      <c r="E82" s="104"/>
    </row>
  </sheetData>
  <mergeCells count="36">
    <mergeCell ref="D25:E25"/>
    <mergeCell ref="D26:E26"/>
    <mergeCell ref="D27:E27"/>
    <mergeCell ref="B2:D2"/>
    <mergeCell ref="B82:E82"/>
    <mergeCell ref="D48:E48"/>
    <mergeCell ref="D33:E33"/>
    <mergeCell ref="D34:E34"/>
    <mergeCell ref="D35:E35"/>
    <mergeCell ref="D38:E38"/>
    <mergeCell ref="D37:E37"/>
    <mergeCell ref="D36:E36"/>
    <mergeCell ref="D41:E41"/>
    <mergeCell ref="D42:E42"/>
    <mergeCell ref="D43:E43"/>
    <mergeCell ref="D44:E44"/>
    <mergeCell ref="D45:E45"/>
    <mergeCell ref="D56:E56"/>
    <mergeCell ref="D49:E49"/>
    <mergeCell ref="D50:E50"/>
    <mergeCell ref="D51:E51"/>
    <mergeCell ref="D52:E52"/>
    <mergeCell ref="D53:E53"/>
    <mergeCell ref="B73:E73"/>
    <mergeCell ref="D57:E57"/>
    <mergeCell ref="D59:E59"/>
    <mergeCell ref="D60:E60"/>
    <mergeCell ref="D61:E61"/>
    <mergeCell ref="D64:E64"/>
    <mergeCell ref="D72:E72"/>
    <mergeCell ref="B65:E65"/>
    <mergeCell ref="D74:E74"/>
    <mergeCell ref="D75:E75"/>
    <mergeCell ref="D78:E78"/>
    <mergeCell ref="D77:E77"/>
    <mergeCell ref="D76:E76"/>
  </mergeCells>
  <conditionalFormatting sqref="C18">
    <cfRule type="cellIs" dxfId="5" priority="7" operator="lessThan">
      <formula>0</formula>
    </cfRule>
  </conditionalFormatting>
  <conditionalFormatting sqref="C17">
    <cfRule type="cellIs" dxfId="4" priority="2" operator="lessThanOrEqual">
      <formula>0</formula>
    </cfRule>
    <cfRule type="cellIs" dxfId="3" priority="6" operator="lessThan">
      <formula>0</formula>
    </cfRule>
  </conditionalFormatting>
  <conditionalFormatting sqref="D17:D20">
    <cfRule type="cellIs" dxfId="2" priority="4" operator="lessThan">
      <formula>0</formula>
    </cfRule>
  </conditionalFormatting>
  <conditionalFormatting sqref="D17">
    <cfRule type="cellIs" dxfId="1" priority="3" operator="lessThanOrEqual">
      <formula>0</formula>
    </cfRule>
  </conditionalFormatting>
  <conditionalFormatting sqref="C19">
    <cfRule type="cellIs" dxfId="0" priority="1" operator="lessThanOrEqual">
      <formula>0</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20234-8EC9-6843-AF95-73A721695A81}">
  <dimension ref="B2:F21"/>
  <sheetViews>
    <sheetView workbookViewId="0">
      <selection activeCell="D13" sqref="D13"/>
    </sheetView>
  </sheetViews>
  <sheetFormatPr baseColWidth="10" defaultRowHeight="16"/>
  <cols>
    <col min="1" max="1" width="10.83203125" style="3"/>
    <col min="2" max="2" width="67.1640625" style="3" customWidth="1"/>
    <col min="3" max="3" width="18.1640625" style="3" customWidth="1"/>
    <col min="4" max="4" width="32" style="3" customWidth="1"/>
    <col min="5" max="16384" width="10.83203125" style="3"/>
  </cols>
  <sheetData>
    <row r="2" spans="2:6" ht="18">
      <c r="B2" s="5" t="s">
        <v>78</v>
      </c>
    </row>
    <row r="3" spans="2:6" ht="32" customHeight="1">
      <c r="B3" s="98" t="s">
        <v>79</v>
      </c>
      <c r="C3" s="98"/>
      <c r="D3" s="98"/>
    </row>
    <row r="5" spans="2:6">
      <c r="B5" s="6" t="s">
        <v>80</v>
      </c>
    </row>
    <row r="7" spans="2:6" ht="32" customHeight="1">
      <c r="B7" s="51" t="s">
        <v>81</v>
      </c>
      <c r="C7" s="52" t="s">
        <v>1</v>
      </c>
      <c r="D7" s="53" t="s">
        <v>83</v>
      </c>
    </row>
    <row r="8" spans="2:6" ht="17" customHeight="1">
      <c r="B8" s="39" t="s">
        <v>82</v>
      </c>
      <c r="C8" s="41">
        <v>0.5</v>
      </c>
      <c r="D8" s="37" t="s">
        <v>95</v>
      </c>
    </row>
    <row r="9" spans="2:6" ht="17">
      <c r="B9" s="40" t="s">
        <v>85</v>
      </c>
      <c r="C9" s="42">
        <v>0.5</v>
      </c>
      <c r="D9" s="71" t="s">
        <v>95</v>
      </c>
    </row>
    <row r="10" spans="2:6" ht="17">
      <c r="B10" s="40" t="s">
        <v>84</v>
      </c>
      <c r="C10" s="42">
        <v>0.9</v>
      </c>
      <c r="D10" s="37" t="s">
        <v>95</v>
      </c>
      <c r="F10" s="38"/>
    </row>
    <row r="11" spans="2:6" ht="17">
      <c r="B11" s="103" t="s">
        <v>97</v>
      </c>
      <c r="C11" s="64">
        <v>11</v>
      </c>
      <c r="D11" s="37" t="s">
        <v>95</v>
      </c>
      <c r="F11" s="38"/>
    </row>
    <row r="12" spans="2:6" ht="17">
      <c r="B12" s="63" t="s">
        <v>92</v>
      </c>
      <c r="C12" s="64">
        <v>52</v>
      </c>
      <c r="D12" s="65"/>
    </row>
    <row r="13" spans="2:6" ht="17">
      <c r="B13" s="63" t="s">
        <v>93</v>
      </c>
      <c r="C13" s="66">
        <v>40</v>
      </c>
      <c r="D13" s="65"/>
    </row>
    <row r="14" spans="2:6" ht="17">
      <c r="B14" s="61" t="s">
        <v>94</v>
      </c>
      <c r="C14" s="60">
        <v>2080</v>
      </c>
      <c r="D14" s="62"/>
    </row>
    <row r="15" spans="2:6">
      <c r="B15" s="43"/>
      <c r="C15" s="59"/>
    </row>
    <row r="16" spans="2:6">
      <c r="B16" s="43"/>
      <c r="C16" s="59"/>
    </row>
    <row r="19" spans="2:4" ht="33">
      <c r="B19" s="96" t="s">
        <v>86</v>
      </c>
      <c r="C19" s="97"/>
      <c r="D19" s="97"/>
    </row>
    <row r="21" spans="2:4" ht="60" customHeight="1">
      <c r="B21" s="95" t="s">
        <v>87</v>
      </c>
      <c r="C21" s="95"/>
      <c r="D21" s="95"/>
    </row>
  </sheetData>
  <mergeCells count="3">
    <mergeCell ref="B21:D21"/>
    <mergeCell ref="B19:D19"/>
    <mergeCell ref="B3:D3"/>
  </mergeCells>
  <phoneticPr fontId="1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ROI Calculator</vt:lpstr>
      <vt:lpstr>Key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Lyssa Test</dc:creator>
  <cp:lastModifiedBy>Lyssa Test</cp:lastModifiedBy>
  <dcterms:created xsi:type="dcterms:W3CDTF">2019-08-06T19:30:24Z</dcterms:created>
  <dcterms:modified xsi:type="dcterms:W3CDTF">2019-08-12T19:05:21Z</dcterms:modified>
</cp:coreProperties>
</file>