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Jenny M\rebranded\jenny\"/>
    </mc:Choice>
  </mc:AlternateContent>
  <bookViews>
    <workbookView xWindow="0" yWindow="0" windowWidth="17670" windowHeight="6855"/>
  </bookViews>
  <sheets>
    <sheet name="Assumption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8" i="1" l="1"/>
  <c r="D167" i="1"/>
  <c r="D166" i="1"/>
  <c r="D165" i="1"/>
  <c r="D164" i="1"/>
  <c r="G155" i="1"/>
  <c r="F155" i="1"/>
  <c r="E155" i="1"/>
  <c r="D155" i="1"/>
  <c r="C155" i="1"/>
  <c r="A155" i="1"/>
  <c r="G154" i="1"/>
  <c r="F154" i="1"/>
  <c r="E154" i="1"/>
  <c r="D154" i="1"/>
  <c r="C154" i="1"/>
  <c r="A154" i="1"/>
  <c r="G153" i="1"/>
  <c r="F153" i="1"/>
  <c r="E153" i="1"/>
  <c r="D153" i="1"/>
  <c r="C153" i="1"/>
  <c r="A153" i="1"/>
  <c r="G152" i="1"/>
  <c r="F152" i="1"/>
  <c r="E152" i="1"/>
  <c r="D152" i="1"/>
  <c r="C152" i="1"/>
  <c r="A152" i="1"/>
  <c r="J107" i="1"/>
  <c r="I107" i="1"/>
  <c r="H107" i="1"/>
  <c r="G107" i="1"/>
  <c r="F107" i="1"/>
  <c r="E107" i="1"/>
  <c r="D107" i="1"/>
  <c r="C107" i="1"/>
  <c r="B107" i="1"/>
  <c r="A107" i="1"/>
  <c r="J106" i="1"/>
  <c r="I106" i="1"/>
  <c r="H106" i="1"/>
  <c r="G106" i="1"/>
  <c r="F106" i="1"/>
  <c r="E106" i="1"/>
  <c r="D106" i="1"/>
  <c r="C106" i="1"/>
  <c r="B106" i="1"/>
  <c r="A106" i="1"/>
  <c r="J105" i="1"/>
  <c r="I105" i="1"/>
  <c r="H105" i="1"/>
  <c r="G105" i="1"/>
  <c r="F105" i="1"/>
  <c r="E105" i="1"/>
  <c r="D105" i="1"/>
  <c r="C105" i="1"/>
  <c r="B105" i="1"/>
  <c r="A105" i="1"/>
  <c r="J104" i="1"/>
  <c r="I104" i="1"/>
  <c r="H104" i="1"/>
  <c r="G104" i="1"/>
  <c r="F104" i="1"/>
  <c r="E104" i="1"/>
  <c r="D104" i="1"/>
  <c r="C104" i="1"/>
  <c r="B104" i="1"/>
  <c r="A104" i="1"/>
  <c r="J103" i="1"/>
  <c r="I103" i="1"/>
  <c r="H103" i="1"/>
  <c r="G103" i="1"/>
  <c r="F103" i="1"/>
  <c r="E103" i="1"/>
  <c r="D103" i="1"/>
  <c r="C103" i="1"/>
  <c r="B103" i="1"/>
  <c r="A103" i="1"/>
  <c r="F84" i="1"/>
  <c r="F83" i="1"/>
  <c r="F82" i="1"/>
  <c r="F81" i="1"/>
  <c r="F80" i="1"/>
  <c r="F79" i="1"/>
  <c r="F78" i="1"/>
  <c r="F77" i="1"/>
  <c r="F76" i="1"/>
  <c r="F75" i="1"/>
  <c r="F74" i="1"/>
  <c r="F73" i="1"/>
  <c r="F72" i="1"/>
  <c r="F71" i="1"/>
  <c r="F70" i="1"/>
  <c r="F69" i="1"/>
  <c r="F68" i="1"/>
  <c r="F67" i="1"/>
  <c r="J57" i="1"/>
  <c r="I57" i="1"/>
  <c r="H57" i="1"/>
  <c r="G57" i="1"/>
  <c r="F57" i="1"/>
  <c r="E57" i="1"/>
  <c r="D57" i="1"/>
  <c r="C57" i="1"/>
  <c r="B57" i="1"/>
  <c r="A57" i="1"/>
  <c r="J56" i="1"/>
  <c r="I56" i="1"/>
  <c r="H56" i="1"/>
  <c r="G56" i="1"/>
  <c r="F56" i="1"/>
  <c r="E56" i="1"/>
  <c r="D56" i="1"/>
  <c r="C56" i="1"/>
  <c r="A56" i="1"/>
  <c r="J55" i="1"/>
  <c r="I55" i="1"/>
  <c r="H55" i="1"/>
  <c r="G55" i="1"/>
  <c r="F55" i="1"/>
  <c r="E55" i="1"/>
  <c r="D55" i="1"/>
  <c r="C55" i="1"/>
  <c r="B55" i="1"/>
  <c r="F40" i="1"/>
  <c r="F39" i="1"/>
  <c r="F38" i="1"/>
  <c r="F37" i="1"/>
  <c r="F36" i="1"/>
  <c r="F35" i="1"/>
  <c r="F34" i="1"/>
  <c r="F33" i="1"/>
  <c r="F32" i="1"/>
  <c r="F31" i="1"/>
  <c r="F19" i="1"/>
  <c r="F18" i="1"/>
  <c r="F17" i="1"/>
  <c r="I1" i="1"/>
</calcChain>
</file>

<file path=xl/sharedStrings.xml><?xml version="1.0" encoding="utf-8"?>
<sst xmlns="http://schemas.openxmlformats.org/spreadsheetml/2006/main" count="224" uniqueCount="193">
  <si>
    <t>Institution Name</t>
  </si>
  <si>
    <t>OVERVIEW</t>
  </si>
  <si>
    <r>
      <t xml:space="preserve">Financial Institutions are encouraged to use this document to help facilitate internal discussions and gather key model assumptions that will need to be built into Compass. Data gathered here will be used by the institution to load assumptions into Compass.  </t>
    </r>
    <r>
      <rPr>
        <b/>
        <sz val="16"/>
        <color theme="1"/>
        <rFont val="Calibri"/>
        <family val="2"/>
      </rPr>
      <t>Plansmith provides Advisory Services if additional guidance is needed to complete the data analysis and/or facilitate the discussions needed to create these assumptions. Please contact us to discuss pricing if you are interested in this option.</t>
    </r>
  </si>
  <si>
    <t xml:space="preserve">A complete list of model assumptions can be found within various reports in the model. It is recommended that the institution regularly review these model assumptions and make updates to the model as appropriate.  At a minimum, all key model assumptions should be reviewed when material internal or external changes occur, and at least annually.  </t>
  </si>
  <si>
    <t>DATA SOURCES</t>
  </si>
  <si>
    <t>Data from the institution’s core systems (general ledger, securities, loans, deposits, etc.) is input directly into the Compass model.  This data includes instrument level details for loans, securities, and time deposits.  The chart of accounts within Compass contains aggregated data that was custom developed with the institution’s input at the time the model was implemented.  This data, in combination with forecasted data and model assumptions, is utilized for planning, forecasting and IRR purposes.</t>
  </si>
  <si>
    <t xml:space="preserve">The sources for imported data and reports regularly referenced are listed in the Monthly Update Procedures Excel file that is provided to the Institution upon model set-up. </t>
  </si>
  <si>
    <t>INTEREST BEARING DEPOSITS / BORROWING BALANCES</t>
  </si>
  <si>
    <t>The table below reflects the pricing characteristics expected from unique accounts.</t>
  </si>
  <si>
    <t>MISC PRICING</t>
  </si>
  <si>
    <r>
      <t xml:space="preserve">DRIVER / INDEX </t>
    </r>
    <r>
      <rPr>
        <b/>
        <vertAlign val="superscript"/>
        <sz val="11"/>
        <color theme="1"/>
        <rFont val="Calibri"/>
        <family val="2"/>
      </rPr>
      <t>1</t>
    </r>
  </si>
  <si>
    <r>
      <t>CURRENT DRIVER / INDEX RATE</t>
    </r>
    <r>
      <rPr>
        <b/>
        <vertAlign val="superscript"/>
        <sz val="11"/>
        <color theme="1"/>
        <rFont val="Calibri"/>
        <family val="2"/>
      </rPr>
      <t>1</t>
    </r>
  </si>
  <si>
    <r>
      <t>CURRENT RATE (%)</t>
    </r>
    <r>
      <rPr>
        <b/>
        <vertAlign val="superscript"/>
        <sz val="11"/>
        <color theme="1"/>
        <rFont val="Calibri"/>
        <family val="2"/>
      </rPr>
      <t>2</t>
    </r>
  </si>
  <si>
    <t>Spread</t>
  </si>
  <si>
    <t>e.g. I/B Due From</t>
  </si>
  <si>
    <t>Fed Funds</t>
  </si>
  <si>
    <t>I/B Due From</t>
  </si>
  <si>
    <t>CDs in Other Banks</t>
  </si>
  <si>
    <t>FHLB Advances</t>
  </si>
  <si>
    <r>
      <rPr>
        <vertAlign val="superscript"/>
        <sz val="10"/>
        <color theme="1"/>
        <rFont val="Calibri"/>
        <family val="2"/>
      </rPr>
      <t xml:space="preserve">1 </t>
    </r>
    <r>
      <rPr>
        <sz val="10"/>
        <color theme="1"/>
        <rFont val="Calibri"/>
        <family val="2"/>
      </rPr>
      <t xml:space="preserve">Driver/Index Rates represent the Market Indices that most closely reflect future purchase behavior. See Appendix A for listing. </t>
    </r>
  </si>
  <si>
    <r>
      <t xml:space="preserve">2 </t>
    </r>
    <r>
      <rPr>
        <sz val="10"/>
        <color theme="1"/>
        <rFont val="Calibri"/>
        <family val="2"/>
      </rPr>
      <t>Current Rate represents the current rates the institution is receiving/paying</t>
    </r>
  </si>
  <si>
    <t>SECURITIES</t>
  </si>
  <si>
    <t>SECURITY PRICING</t>
  </si>
  <si>
    <t xml:space="preserve">Similar to Loans, Compass allows for simple or complex pricing models. The chart below details the main pricing characteristics associated with new and/or reinvested security balances. </t>
  </si>
  <si>
    <t>SECURITY  PRICING</t>
  </si>
  <si>
    <r>
      <t>DRIVER / INDEX</t>
    </r>
    <r>
      <rPr>
        <b/>
        <vertAlign val="superscript"/>
        <sz val="11"/>
        <color theme="1"/>
        <rFont val="Calibri"/>
        <family val="2"/>
      </rPr>
      <t>1</t>
    </r>
  </si>
  <si>
    <r>
      <t>EXPECTED PURCHASE RATE (%)</t>
    </r>
    <r>
      <rPr>
        <b/>
        <vertAlign val="superscript"/>
        <sz val="11"/>
        <color theme="1"/>
        <rFont val="Calibri"/>
        <family val="2"/>
      </rPr>
      <t>2</t>
    </r>
  </si>
  <si>
    <r>
      <t>APPROX. SPREAD(%)</t>
    </r>
    <r>
      <rPr>
        <b/>
        <vertAlign val="superscript"/>
        <sz val="11"/>
        <color theme="1"/>
        <rFont val="Calibri"/>
        <family val="2"/>
      </rPr>
      <t>3</t>
    </r>
  </si>
  <si>
    <t>e.g. US Agencies</t>
  </si>
  <si>
    <t>1 yr CMT</t>
  </si>
  <si>
    <t>US Treasuries</t>
  </si>
  <si>
    <t>US Agencies</t>
  </si>
  <si>
    <t>Agency Step-Ups</t>
  </si>
  <si>
    <t>MBSs - Fixed</t>
  </si>
  <si>
    <t>MBSs - Adj</t>
  </si>
  <si>
    <t>CMOs - Fixed</t>
  </si>
  <si>
    <t>CMOs - Adj</t>
  </si>
  <si>
    <t>Municipals - Taxable</t>
  </si>
  <si>
    <t>Municipals - Tax Exempt</t>
  </si>
  <si>
    <r>
      <t>1</t>
    </r>
    <r>
      <rPr>
        <sz val="10"/>
        <color theme="1"/>
        <rFont val="Calibri"/>
        <family val="2"/>
      </rPr>
      <t xml:space="preserve"> Driver/Index rates represent the Market Index that most closely reflect future purchase behavior. See "Driver Rate" tab for a listing of available rates</t>
    </r>
  </si>
  <si>
    <r>
      <t>2</t>
    </r>
    <r>
      <rPr>
        <sz val="10"/>
        <color theme="1"/>
        <rFont val="Calibri"/>
        <family val="2"/>
      </rPr>
      <t xml:space="preserve"> Expected Rates represent current market rates for the security type indicated</t>
    </r>
  </si>
  <si>
    <r>
      <t xml:space="preserve">3 </t>
    </r>
    <r>
      <rPr>
        <sz val="10"/>
        <color theme="1"/>
        <rFont val="Calibri"/>
        <family val="2"/>
      </rPr>
      <t>Approximate Spread is the difference between the Driver Rate and the Expected Rate</t>
    </r>
  </si>
  <si>
    <r>
      <t>SECURITY PREPAYMENTS</t>
    </r>
    <r>
      <rPr>
        <sz val="16"/>
        <color theme="1"/>
        <rFont val="Calibri"/>
        <family val="2"/>
      </rPr>
      <t xml:space="preserve">  </t>
    </r>
  </si>
  <si>
    <t xml:space="preserve">Prepayment models can be built for CMOs/MBSs using prepayment information (CPRs and/or PSAs) obtained from the investment portfolio servicer.  See the "PSA Conversion" and "CPR Conversion" tabs for more details. The table below reflects annual percentages based on shock scenario.  </t>
  </si>
  <si>
    <t>SHOCK SCENARIO (Annual)</t>
  </si>
  <si>
    <t>Base</t>
  </si>
  <si>
    <t>e.g. MBS - Fixed</t>
  </si>
  <si>
    <t>These annual prepayments are converted to monthly rates for input into the Compass model, (just as in the preceding loan example) as indicated in the table below. (The table below is built to automatically populate based on the data input above.)</t>
  </si>
  <si>
    <t>SPREAD (Monthly)</t>
  </si>
  <si>
    <t>LOANS</t>
  </si>
  <si>
    <t>LOAN PRICING</t>
  </si>
  <si>
    <t xml:space="preserve">Compass allows the user to set up either simple or complex pricing models. The pricing models are applied to future (new) balances, as well as in Rate Shocks for the reinvestment of maturing balances at the different shocked intervals. (Data on pricing for existing/stable balances is carried and utilized in the model, as well). The data in the table below captures the main characteristics needed to set up the loan pricing models within Compass. The loan categories included below are generic and should be customized by the institution. </t>
  </si>
  <si>
    <t>NEW LOAN -PRICING</t>
  </si>
  <si>
    <r>
      <t>EXPECTED RATE (%)</t>
    </r>
    <r>
      <rPr>
        <b/>
        <vertAlign val="superscript"/>
        <sz val="11"/>
        <color theme="1"/>
        <rFont val="Calibri"/>
        <family val="2"/>
      </rPr>
      <t>2</t>
    </r>
  </si>
  <si>
    <t>EXPECTED FLOORS</t>
  </si>
  <si>
    <t>EXPECTED CEILINGS</t>
  </si>
  <si>
    <t>e.g. Commercial Fixed</t>
  </si>
  <si>
    <t>WSJ Prime</t>
  </si>
  <si>
    <t>N/A</t>
  </si>
  <si>
    <t>Commercial - Fixed</t>
  </si>
  <si>
    <t>Commercial – Var</t>
  </si>
  <si>
    <t>Commercial – Adj</t>
  </si>
  <si>
    <t>Commercial R/E - Fixed</t>
  </si>
  <si>
    <t>Commercial R/E - Var</t>
  </si>
  <si>
    <t>Commercial R/E - Adj</t>
  </si>
  <si>
    <t>Residential R/E - Fixed</t>
  </si>
  <si>
    <t>Residential R/E - Var</t>
  </si>
  <si>
    <t>Residential R/E - Adj</t>
  </si>
  <si>
    <t>Home Equity LOC - Var</t>
  </si>
  <si>
    <t>Agriculture Lns - Fixed</t>
  </si>
  <si>
    <t>Agriculture Lns - Var</t>
  </si>
  <si>
    <t>Agriculture Lns - Adj</t>
  </si>
  <si>
    <t>Consumer Lns - Fixed</t>
  </si>
  <si>
    <t>Consumer Lns - Var</t>
  </si>
  <si>
    <t>Credit Card Lns</t>
  </si>
  <si>
    <r>
      <t>1</t>
    </r>
    <r>
      <rPr>
        <sz val="10"/>
        <color theme="1"/>
        <rFont val="Calibri"/>
        <family val="2"/>
      </rPr>
      <t xml:space="preserve"> Driver/Index rates represent the Market Indices that either directly or indirectly influence future pricing behavior. See "Driver Rates" tab for a list</t>
    </r>
  </si>
  <si>
    <t xml:space="preserve"> of Driver Rates available for use. </t>
  </si>
  <si>
    <r>
      <t>2</t>
    </r>
    <r>
      <rPr>
        <sz val="10"/>
        <color theme="1"/>
        <rFont val="Calibri"/>
        <family val="2"/>
      </rPr>
      <t xml:space="preserve"> Expected Rates represent current (average) yields expected for new loans booked </t>
    </r>
  </si>
  <si>
    <r>
      <t xml:space="preserve">3 </t>
    </r>
    <r>
      <rPr>
        <sz val="10"/>
        <color theme="1"/>
        <rFont val="Calibri"/>
        <family val="2"/>
      </rPr>
      <t>Approximate Spread is the difference between the Driver rate and the Expected Rate</t>
    </r>
  </si>
  <si>
    <t>LOAN PREPAYMENTS</t>
  </si>
  <si>
    <t xml:space="preserve">Loan prepayments occur when customers pay off loans early. Assumptions regarding prepayment rates are built into Compass to estimate customer behavior. Compass allows for both simple and complex (dynamic) prepayment modeling. Regulatory guidance suggests that prepayment assumptions be based on studies of institution-specific data. The Compass model is built to track prepayments for loans and CDs going forward, and once enough history is available to analyze, this can be a good source of raw data for this study. In the interim, the table below reflects the institution’s current analysis of expected loan prepayments. The prepayment levels noted in the table below are annual percentages based on shock scenario.  </t>
  </si>
  <si>
    <t>e.g. Commercial-Fixed</t>
  </si>
  <si>
    <t>These annual prepayments are converted to monthly spreads for input into the Compass model, as indicated in the table below. Spread is defined as the difference between the contract rate to the customer and the current rate offered on that product to new customers. In Compass, a positive spread is favorable to the customer. For example, from the table above, the annual prepayment rate at -400 of 7.50% would be divided by 12 to get a monthly speed at +4.00 of  0.63%. (The table below is built to automatically populate based on the data input above.)</t>
  </si>
  <si>
    <t>DEPOSITS</t>
  </si>
  <si>
    <t>DEPOSIT PRICING</t>
  </si>
  <si>
    <t xml:space="preserve">Simple or complex pricing models can also be set up for Deposits. The table below reflects the pricing characteristics expected from the Deposit portfolio. The Deposit categories below are generic and should be customized by the institution. </t>
  </si>
  <si>
    <r>
      <t>MINIMUM RATE</t>
    </r>
    <r>
      <rPr>
        <b/>
        <vertAlign val="superscript"/>
        <sz val="11"/>
        <color theme="1"/>
        <rFont val="Calibri"/>
        <family val="2"/>
      </rPr>
      <t>2</t>
    </r>
  </si>
  <si>
    <r>
      <t>CURRENT RATE (%)</t>
    </r>
    <r>
      <rPr>
        <b/>
        <vertAlign val="superscript"/>
        <sz val="11"/>
        <color theme="1"/>
        <rFont val="Calibri"/>
        <family val="2"/>
      </rPr>
      <t>3</t>
    </r>
  </si>
  <si>
    <r>
      <t>RATE                 +100 BP</t>
    </r>
    <r>
      <rPr>
        <b/>
        <vertAlign val="superscript"/>
        <sz val="11"/>
        <color theme="1"/>
        <rFont val="Calibri"/>
        <family val="2"/>
      </rPr>
      <t>4</t>
    </r>
  </si>
  <si>
    <r>
      <t>RATE         +400 BP</t>
    </r>
    <r>
      <rPr>
        <b/>
        <vertAlign val="superscript"/>
        <sz val="11"/>
        <color theme="1"/>
        <rFont val="Calibri"/>
        <family val="2"/>
      </rPr>
      <t>4</t>
    </r>
  </si>
  <si>
    <r>
      <t>RATE         +1000 BP</t>
    </r>
    <r>
      <rPr>
        <b/>
        <vertAlign val="superscript"/>
        <sz val="11"/>
        <color theme="1"/>
        <rFont val="Calibri"/>
        <family val="2"/>
      </rPr>
      <t>4</t>
    </r>
  </si>
  <si>
    <r>
      <t>MINIMUM RATE</t>
    </r>
    <r>
      <rPr>
        <b/>
        <vertAlign val="superscript"/>
        <sz val="11"/>
        <color theme="1"/>
        <rFont val="Calibri"/>
        <family val="2"/>
      </rPr>
      <t>3</t>
    </r>
  </si>
  <si>
    <t>e.g. NOW</t>
  </si>
  <si>
    <t xml:space="preserve">NOW </t>
  </si>
  <si>
    <t>MMA</t>
  </si>
  <si>
    <t>Savings</t>
  </si>
  <si>
    <t>CDs &lt;$100   0-6 Mos</t>
  </si>
  <si>
    <t>CDs&lt;$100 7–12 Mos</t>
  </si>
  <si>
    <t>CDs&lt;$100 13-24 Mos</t>
  </si>
  <si>
    <t>CDs&lt;$100 25-36 Mos</t>
  </si>
  <si>
    <t>CDs&lt;$100 Over 36 Mos.</t>
  </si>
  <si>
    <t>IRA CDs</t>
  </si>
  <si>
    <t>CDARS</t>
  </si>
  <si>
    <r>
      <t xml:space="preserve">2 </t>
    </r>
    <r>
      <rPr>
        <sz val="10"/>
        <color theme="1"/>
        <rFont val="Calibri"/>
        <family val="2"/>
      </rPr>
      <t>Minimum Rate reflects the lowest rate expected to be paid on this account if market rates fall</t>
    </r>
  </si>
  <si>
    <r>
      <t xml:space="preserve">3 </t>
    </r>
    <r>
      <rPr>
        <sz val="10"/>
        <color theme="1"/>
        <rFont val="Calibri"/>
        <family val="2"/>
      </rPr>
      <t>Current Rate represents the current rates the institution is offering to customers</t>
    </r>
  </si>
  <si>
    <r>
      <t xml:space="preserve">4 </t>
    </r>
    <r>
      <rPr>
        <sz val="10"/>
        <color theme="1"/>
        <rFont val="Calibri"/>
        <family val="2"/>
      </rPr>
      <t>Rate +100bp, +400bp reflect the expected rate to be paid when the driver rates rise by this amount</t>
    </r>
  </si>
  <si>
    <t>Please indicate below if your Institution offers premium rates for CDs over $100,000:</t>
  </si>
  <si>
    <t xml:space="preserve">Rate differential for CDs $100,000 - $250,000: </t>
  </si>
  <si>
    <t>e.g. + 10 bp</t>
  </si>
  <si>
    <t xml:space="preserve">Rate differential for CDs &gt; $250,000: </t>
  </si>
  <si>
    <t>e.g. + 25 bp</t>
  </si>
  <si>
    <t>CD PREPAYMENTS</t>
  </si>
  <si>
    <t xml:space="preserve">Financial Institutions may wish to also include CD Prepayment details for some or all of their CD categories. </t>
  </si>
  <si>
    <r>
      <t xml:space="preserve">The following table represents the </t>
    </r>
    <r>
      <rPr>
        <b/>
        <u/>
        <sz val="16"/>
        <color theme="1"/>
        <rFont val="Calibri"/>
        <family val="2"/>
      </rPr>
      <t xml:space="preserve">annual </t>
    </r>
    <r>
      <rPr>
        <sz val="16"/>
        <color theme="1"/>
        <rFont val="Calibri"/>
        <family val="2"/>
      </rPr>
      <t xml:space="preserve">prepayment assumptions: </t>
    </r>
  </si>
  <si>
    <t>ANNUAL CD PREPAYMENTS</t>
  </si>
  <si>
    <t>+100</t>
  </si>
  <si>
    <t>+200</t>
  </si>
  <si>
    <t>+300</t>
  </si>
  <si>
    <t>+400</t>
  </si>
  <si>
    <t>e.g. CDs &gt; 36 Mos</t>
  </si>
  <si>
    <r>
      <t xml:space="preserve">These annual prepayments are converted to </t>
    </r>
    <r>
      <rPr>
        <b/>
        <u/>
        <sz val="16"/>
        <color theme="1"/>
        <rFont val="Calibri"/>
        <family val="2"/>
      </rPr>
      <t>monthly</t>
    </r>
    <r>
      <rPr>
        <sz val="16"/>
        <color theme="1"/>
        <rFont val="Calibri"/>
        <family val="2"/>
      </rPr>
      <t xml:space="preserve"> rates for input into the Compass model, as indicated in the table below. (The table below is built to automatically populate based on the data input above.)</t>
    </r>
  </si>
  <si>
    <t>MONTHLY CD PREPAYMENTS</t>
  </si>
  <si>
    <t>+1.00</t>
  </si>
  <si>
    <t>+2.00</t>
  </si>
  <si>
    <t>+3.00</t>
  </si>
  <si>
    <t>+4.00</t>
  </si>
  <si>
    <t>DECAY TERMS AND DISCOUNT RATES</t>
  </si>
  <si>
    <t xml:space="preserve">A decay rate is used to simulate a maturity schedule for non-maturity deposits (NMDs), and can be applied to GAP and/or Market Value of Equity calculations. Ideally, decay rate estimates should be based primarily on studies derived from institution-specific data. The analysis can be completed by the financial institution or a third party vendor. </t>
  </si>
  <si>
    <t xml:space="preserve">Additionally, the institution can choose an Alternate Discount rate for NMDs, which will be used in MVE calculations to value the account (instead of using the offering rate for that valuation). </t>
  </si>
  <si>
    <t>The following chart reflects the results of the Decay study and Alternate Discount Rate assumptions for NMDs:</t>
  </si>
  <si>
    <t xml:space="preserve">NMD ACCOUNT TYPE </t>
  </si>
  <si>
    <r>
      <t>DECAY TERM</t>
    </r>
    <r>
      <rPr>
        <b/>
        <vertAlign val="superscript"/>
        <sz val="12"/>
        <color theme="1"/>
        <rFont val="Calibri"/>
        <family val="2"/>
      </rPr>
      <t>1</t>
    </r>
  </si>
  <si>
    <t>AVERAGE LIFE</t>
  </si>
  <si>
    <t>ALTERNATE DISCOUNT RATE</t>
  </si>
  <si>
    <t>e.g. DDA</t>
  </si>
  <si>
    <t>3yr CMT</t>
  </si>
  <si>
    <t>DDA</t>
  </si>
  <si>
    <t>NOW</t>
  </si>
  <si>
    <t>MISCELLANEOUS</t>
  </si>
  <si>
    <t>Values indicated below are supplied as examples only and should be changed to conform to bank specific data.</t>
  </si>
  <si>
    <t>POLICY LIMITS</t>
  </si>
  <si>
    <t>Parallel Rate Shock Policy Limits</t>
  </si>
  <si>
    <t>NII</t>
  </si>
  <si>
    <t>MVE</t>
  </si>
  <si>
    <t>+/- 100</t>
  </si>
  <si>
    <t>+/- 200</t>
  </si>
  <si>
    <t>+/- 300</t>
  </si>
  <si>
    <t>+/- 400</t>
  </si>
  <si>
    <t>Non Parallel Rate Shock Policy Limit</t>
  </si>
  <si>
    <t>GAP Policy Limit</t>
  </si>
  <si>
    <t>Minimum</t>
  </si>
  <si>
    <t>Maximum</t>
  </si>
  <si>
    <t>TAXES</t>
  </si>
  <si>
    <t xml:space="preserve">General, overall tax rates or annual amounts can be applied within the model. There are multiple options within each account in Compass to accommodate specific tax features (e.g. taxable, state tax exempt, 20% TEFRA, etc.) Additionally, the tax tables can apply tax credits, tax loss carryforwards, etc. Generic tax rates are a starting point, and the institution should review the tax settings for each account (via the Chart of Accounts report) for reasonableness. </t>
  </si>
  <si>
    <t>TAX</t>
  </si>
  <si>
    <t>%   or   $</t>
  </si>
  <si>
    <t>Federal Tax Rate</t>
  </si>
  <si>
    <t>State Tax Rate</t>
  </si>
  <si>
    <t>DIVIDENDS</t>
  </si>
  <si>
    <t xml:space="preserve">Description and/or listing of expected Dividends or Dividend policy, if applicable. </t>
  </si>
  <si>
    <t>DIVIDENDS ($000s)</t>
  </si>
  <si>
    <t>Q1</t>
  </si>
  <si>
    <t>Q2</t>
  </si>
  <si>
    <t>Q3</t>
  </si>
  <si>
    <t>Q4</t>
  </si>
  <si>
    <t>Current Year</t>
  </si>
  <si>
    <t>Next Year</t>
  </si>
  <si>
    <t>GROWTH</t>
  </si>
  <si>
    <t>There are many options within Compass to aid in modeling forecasted balances and non-interest income and expense items. The grid below shows a high level assumption that will be used to build growth initially then refined during training. Values indicated below are supplied as examples only and should be changed to conform to bank specific data.</t>
  </si>
  <si>
    <t>BALANCE SHEET CATEGORY</t>
  </si>
  <si>
    <t>CURRENT BALANCE ($000s)</t>
  </si>
  <si>
    <t>Annual Growth %</t>
  </si>
  <si>
    <t>-OR -                       Year End Target</t>
  </si>
  <si>
    <t xml:space="preserve">   Notes</t>
  </si>
  <si>
    <t>e.g. Loans</t>
  </si>
  <si>
    <t>build in seasonal Ag Growth</t>
  </si>
  <si>
    <t>e.g. CDs</t>
  </si>
  <si>
    <t>most growth in 2 yr CD promo</t>
  </si>
  <si>
    <t>Investment Securities</t>
  </si>
  <si>
    <t>Loans</t>
  </si>
  <si>
    <t>Other Assets/Other Liabilities</t>
  </si>
  <si>
    <t>Non-maturity Deposits</t>
  </si>
  <si>
    <t>CDs</t>
  </si>
  <si>
    <t>INCOME STATEMENT CATEGORY</t>
  </si>
  <si>
    <t>CURRENT INCOME (in whole dollars)</t>
  </si>
  <si>
    <t>-OR-                      Annual Target</t>
  </si>
  <si>
    <t>e.g. Non Interest Income</t>
  </si>
  <si>
    <t>no growth in Safe Deposit fees</t>
  </si>
  <si>
    <t>e.g. Loan Loss Provision</t>
  </si>
  <si>
    <t>evenly over 12 months</t>
  </si>
  <si>
    <t>Loan Loss Provision</t>
  </si>
  <si>
    <t>Non Interest Income</t>
  </si>
  <si>
    <t>Non Interest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</si>
</sst>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m/d/yyyy;@"/>
    <numFmt numFmtId="165" formatCode="_(* #,##0_);_(* \(#,##0\);_(* &quot;-&quot;??_);_(@_)"/>
    <numFmt numFmtId="166" formatCode="_(&quot;$&quot;* #,##0_);_(&quot;$&quot;* \(#,##0\);_(&quot;$&quot;* &quot;-&quot;??_);_(@_)"/>
  </numFmts>
  <fonts count="46" x14ac:knownFonts="1">
    <font>
      <sz val="10"/>
      <color theme="1"/>
      <name val="Courier New"/>
      <family val="2"/>
    </font>
    <font>
      <sz val="11"/>
      <color theme="1"/>
      <name val="Calibri"/>
      <family val="2"/>
      <scheme val="minor"/>
    </font>
    <font>
      <sz val="10"/>
      <color theme="1"/>
      <name val="Courier New"/>
      <family val="2"/>
    </font>
    <font>
      <b/>
      <sz val="26"/>
      <color theme="0"/>
      <name val="Calibri"/>
      <family val="2"/>
    </font>
    <font>
      <b/>
      <sz val="24"/>
      <color theme="0"/>
      <name val="Calibri"/>
      <family val="2"/>
    </font>
    <font>
      <b/>
      <sz val="16"/>
      <color theme="0"/>
      <name val="Calibri"/>
      <family val="2"/>
    </font>
    <font>
      <b/>
      <sz val="8"/>
      <color theme="1"/>
      <name val="Calibri"/>
      <family val="2"/>
    </font>
    <font>
      <b/>
      <sz val="20"/>
      <color theme="1"/>
      <name val="Calibri"/>
      <family val="2"/>
    </font>
    <font>
      <sz val="16"/>
      <color theme="1"/>
      <name val="Calibri"/>
      <family val="2"/>
    </font>
    <font>
      <b/>
      <sz val="16"/>
      <color theme="1"/>
      <name val="Calibri"/>
      <family val="2"/>
    </font>
    <font>
      <sz val="11"/>
      <color theme="1"/>
      <name val="Calibri"/>
      <family val="2"/>
    </font>
    <font>
      <b/>
      <sz val="18"/>
      <color theme="0"/>
      <name val="Calibri"/>
      <family val="2"/>
    </font>
    <font>
      <b/>
      <sz val="2"/>
      <color theme="1"/>
      <name val="Calibri"/>
      <family val="2"/>
    </font>
    <font>
      <b/>
      <sz val="14"/>
      <color theme="1"/>
      <name val="Calibri"/>
      <family val="2"/>
    </font>
    <font>
      <b/>
      <sz val="11"/>
      <color theme="1"/>
      <name val="Calibri"/>
      <family val="2"/>
    </font>
    <font>
      <b/>
      <vertAlign val="superscript"/>
      <sz val="11"/>
      <color theme="1"/>
      <name val="Calibri"/>
      <family val="2"/>
    </font>
    <font>
      <sz val="14"/>
      <color rgb="FFA6A6A6"/>
      <name val="Calibri"/>
      <family val="2"/>
    </font>
    <font>
      <sz val="14"/>
      <color theme="1"/>
      <name val="Calibri"/>
      <family val="2"/>
    </font>
    <font>
      <sz val="10"/>
      <color theme="1"/>
      <name val="Calibri"/>
      <family val="2"/>
    </font>
    <font>
      <vertAlign val="superscript"/>
      <sz val="10"/>
      <color theme="1"/>
      <name val="Calibri"/>
      <family val="2"/>
    </font>
    <font>
      <sz val="2"/>
      <color theme="1"/>
      <name val="Calibri"/>
      <family val="2"/>
    </font>
    <font>
      <sz val="14"/>
      <name val="Calibri"/>
      <family val="2"/>
    </font>
    <font>
      <i/>
      <sz val="11"/>
      <color rgb="FFA6A6A6"/>
      <name val="Calibri"/>
      <family val="2"/>
    </font>
    <font>
      <sz val="11"/>
      <color rgb="FF000000"/>
      <name val="Calibri"/>
      <family val="2"/>
    </font>
    <font>
      <i/>
      <sz val="11"/>
      <name val="Calibri"/>
      <family val="2"/>
    </font>
    <font>
      <sz val="11"/>
      <name val="Calibri"/>
      <family val="2"/>
    </font>
    <font>
      <b/>
      <sz val="18"/>
      <color theme="1"/>
      <name val="Calibri"/>
      <family val="2"/>
    </font>
    <font>
      <sz val="14"/>
      <color rgb="FF000000"/>
      <name val="Calibri"/>
      <family val="2"/>
    </font>
    <font>
      <vertAlign val="superscript"/>
      <sz val="2"/>
      <color theme="1"/>
      <name val="Calibri"/>
      <family val="2"/>
    </font>
    <font>
      <sz val="8"/>
      <color theme="1"/>
      <name val="Calibri"/>
      <family val="2"/>
    </font>
    <font>
      <sz val="5"/>
      <color theme="1"/>
      <name val="Calibri"/>
      <family val="2"/>
    </font>
    <font>
      <b/>
      <sz val="12"/>
      <color theme="1"/>
      <name val="Calibri"/>
      <family val="2"/>
    </font>
    <font>
      <i/>
      <sz val="12"/>
      <color rgb="FFA6A6A6"/>
      <name val="Calibri"/>
      <family val="2"/>
    </font>
    <font>
      <sz val="12"/>
      <color rgb="FF000000"/>
      <name val="Calibri"/>
      <family val="2"/>
    </font>
    <font>
      <sz val="10"/>
      <color rgb="FF000000"/>
      <name val="Calibri"/>
      <family val="2"/>
    </font>
    <font>
      <sz val="12"/>
      <name val="Calibri"/>
      <family val="2"/>
    </font>
    <font>
      <i/>
      <sz val="12"/>
      <name val="Calibri"/>
      <family val="2"/>
    </font>
    <font>
      <sz val="16"/>
      <color theme="1"/>
      <name val="Courier New"/>
      <family val="2"/>
    </font>
    <font>
      <b/>
      <u/>
      <sz val="16"/>
      <color theme="1"/>
      <name val="Calibri"/>
      <family val="2"/>
    </font>
    <font>
      <b/>
      <vertAlign val="superscript"/>
      <sz val="12"/>
      <color theme="1"/>
      <name val="Calibri"/>
      <family val="2"/>
    </font>
    <font>
      <sz val="14"/>
      <color theme="1"/>
      <name val="Courier New"/>
      <family val="2"/>
    </font>
    <font>
      <b/>
      <sz val="14"/>
      <color theme="1"/>
      <name val="Calibri"/>
      <family val="2"/>
      <scheme val="minor"/>
    </font>
    <font>
      <sz val="14"/>
      <color theme="0" tint="-0.34998626667073579"/>
      <name val="Calibri"/>
      <family val="2"/>
    </font>
    <font>
      <sz val="14"/>
      <color theme="0" tint="-0.34998626667073579"/>
      <name val="Calibri"/>
      <family val="2"/>
      <scheme val="minor"/>
    </font>
    <font>
      <sz val="14"/>
      <name val="Calibri"/>
      <family val="2"/>
      <scheme val="minor"/>
    </font>
    <font>
      <sz val="11"/>
      <color theme="1"/>
      <name val="Courier New"/>
      <family val="2"/>
    </font>
  </fonts>
  <fills count="7">
    <fill>
      <patternFill patternType="none"/>
    </fill>
    <fill>
      <patternFill patternType="gray125"/>
    </fill>
    <fill>
      <patternFill patternType="solid">
        <fgColor rgb="FF515151"/>
        <bgColor indexed="64"/>
      </patternFill>
    </fill>
    <fill>
      <patternFill patternType="solid">
        <fgColor rgb="FFD9D9D9"/>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45">
    <xf numFmtId="0" fontId="0" fillId="0" borderId="0" xfId="0"/>
    <xf numFmtId="0" fontId="3" fillId="2" borderId="1"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wrapText="1"/>
    </xf>
    <xf numFmtId="164" fontId="5" fillId="2" borderId="2"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justify" vertical="top" wrapText="1"/>
    </xf>
    <xf numFmtId="0" fontId="10" fillId="0" borderId="0" xfId="0" applyFont="1" applyAlignment="1">
      <alignment vertical="center"/>
    </xf>
    <xf numFmtId="0" fontId="11" fillId="2" borderId="1" xfId="0" applyFont="1" applyFill="1" applyBorder="1" applyAlignment="1">
      <alignment vertical="center"/>
    </xf>
    <xf numFmtId="0" fontId="4" fillId="2" borderId="3" xfId="0" applyFont="1" applyFill="1" applyBorder="1" applyAlignment="1">
      <alignment vertical="center" wrapText="1"/>
    </xf>
    <xf numFmtId="0" fontId="11"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0" borderId="0" xfId="0" applyFont="1" applyAlignment="1">
      <alignment vertical="center"/>
    </xf>
    <xf numFmtId="0" fontId="0" fillId="0" borderId="0" xfId="0" applyFill="1" applyBorder="1"/>
    <xf numFmtId="0" fontId="13" fillId="3" borderId="4" xfId="0" applyFont="1" applyFill="1" applyBorder="1" applyAlignment="1">
      <alignment vertical="center" wrapText="1"/>
    </xf>
    <xf numFmtId="0" fontId="14" fillId="3" borderId="1" xfId="0" applyFont="1" applyFill="1" applyBorder="1" applyAlignment="1">
      <alignment horizontal="center" vertical="center"/>
    </xf>
    <xf numFmtId="0" fontId="14" fillId="3" borderId="3" xfId="0" applyFont="1" applyFill="1" applyBorder="1" applyAlignment="1">
      <alignment horizontal="center" vertical="center"/>
    </xf>
    <xf numFmtId="0" fontId="14" fillId="4"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6" fillId="0" borderId="6" xfId="0" applyFont="1" applyBorder="1" applyAlignment="1">
      <alignment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10" fontId="16" fillId="0" borderId="8" xfId="3" applyNumberFormat="1" applyFont="1" applyBorder="1" applyAlignment="1">
      <alignment horizontal="center" vertical="center" wrapText="1"/>
    </xf>
    <xf numFmtId="10" fontId="16" fillId="0" borderId="6" xfId="3" applyNumberFormat="1" applyFont="1" applyBorder="1" applyAlignment="1">
      <alignment horizontal="center" vertical="center" wrapText="1"/>
    </xf>
    <xf numFmtId="10" fontId="16" fillId="0" borderId="0" xfId="3" applyNumberFormat="1" applyFont="1" applyFill="1" applyBorder="1" applyAlignment="1">
      <alignment horizontal="center" vertical="center" wrapText="1"/>
    </xf>
    <xf numFmtId="0" fontId="17" fillId="0" borderId="6" xfId="0" applyFont="1" applyBorder="1" applyAlignment="1">
      <alignment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2" fontId="17" fillId="0" borderId="8" xfId="3" applyNumberFormat="1" applyFont="1" applyBorder="1" applyAlignment="1">
      <alignment horizontal="center" vertical="center" wrapText="1"/>
    </xf>
    <xf numFmtId="2" fontId="17" fillId="0" borderId="6" xfId="3" applyNumberFormat="1" applyFont="1" applyBorder="1" applyAlignment="1">
      <alignment horizontal="center" vertical="center" wrapText="1"/>
    </xf>
    <xf numFmtId="10" fontId="17" fillId="0" borderId="0" xfId="3" applyNumberFormat="1"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10" fontId="17" fillId="0" borderId="0" xfId="3" applyNumberFormat="1" applyFont="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9" fillId="0" borderId="0" xfId="0" applyFont="1" applyAlignment="1">
      <alignment vertical="top"/>
    </xf>
    <xf numFmtId="0" fontId="13" fillId="3" borderId="9" xfId="0" applyFont="1" applyFill="1" applyBorder="1" applyAlignment="1">
      <alignment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3" fillId="3" borderId="12" xfId="0" applyFont="1" applyFill="1" applyBorder="1" applyAlignment="1">
      <alignment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3" borderId="6" xfId="0" applyFont="1" applyFill="1" applyBorder="1" applyAlignment="1">
      <alignmen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10" fontId="16" fillId="0" borderId="8" xfId="0" applyNumberFormat="1" applyFont="1" applyBorder="1" applyAlignment="1">
      <alignment horizontal="center" vertical="center" wrapText="1"/>
    </xf>
    <xf numFmtId="10" fontId="16" fillId="0" borderId="8" xfId="1" applyNumberFormat="1" applyFont="1" applyBorder="1" applyAlignment="1">
      <alignment horizontal="center" vertical="center" wrapText="1"/>
    </xf>
    <xf numFmtId="0" fontId="21" fillId="0" borderId="1" xfId="0" applyFont="1" applyBorder="1" applyAlignment="1">
      <alignment horizontal="center" vertical="center"/>
    </xf>
    <xf numFmtId="0" fontId="21" fillId="0" borderId="3" xfId="0" applyFont="1" applyBorder="1" applyAlignment="1">
      <alignment horizontal="center" vertical="center"/>
    </xf>
    <xf numFmtId="2" fontId="21" fillId="0" borderId="8" xfId="3" applyNumberFormat="1" applyFont="1" applyBorder="1" applyAlignment="1">
      <alignment horizontal="center" vertical="center" wrapText="1"/>
    </xf>
    <xf numFmtId="2" fontId="21" fillId="0" borderId="8" xfId="0" applyNumberFormat="1" applyFont="1" applyBorder="1" applyAlignment="1">
      <alignment horizontal="center" vertical="center" wrapText="1"/>
    </xf>
    <xf numFmtId="2" fontId="21" fillId="0" borderId="8" xfId="1" applyNumberFormat="1" applyFont="1" applyBorder="1" applyAlignment="1">
      <alignment horizontal="center" vertical="center" wrapText="1"/>
    </xf>
    <xf numFmtId="0" fontId="14" fillId="0" borderId="0" xfId="0" applyFont="1" applyAlignment="1">
      <alignment vertical="center"/>
    </xf>
    <xf numFmtId="0" fontId="9" fillId="0" borderId="0" xfId="0" applyFont="1" applyAlignment="1">
      <alignment vertical="center"/>
    </xf>
    <xf numFmtId="0" fontId="14" fillId="5" borderId="4" xfId="0" applyFont="1" applyFill="1" applyBorder="1" applyAlignment="1">
      <alignment vertical="center" wrapText="1"/>
    </xf>
    <xf numFmtId="0" fontId="14" fillId="5" borderId="3" xfId="0" applyFont="1" applyFill="1" applyBorder="1" applyAlignment="1">
      <alignment horizontal="center" vertical="center" wrapText="1"/>
    </xf>
    <xf numFmtId="0" fontId="22" fillId="0" borderId="6" xfId="0" applyFont="1" applyBorder="1" applyAlignment="1">
      <alignment vertical="center" wrapText="1"/>
    </xf>
    <xf numFmtId="10" fontId="22" fillId="0" borderId="8" xfId="3" applyNumberFormat="1" applyFont="1" applyBorder="1" applyAlignment="1">
      <alignment horizontal="center" vertical="center" wrapText="1"/>
    </xf>
    <xf numFmtId="0" fontId="23" fillId="0" borderId="6" xfId="0" applyFont="1" applyBorder="1" applyAlignment="1">
      <alignment horizontal="left" vertical="center" wrapText="1"/>
    </xf>
    <xf numFmtId="10" fontId="23" fillId="0" borderId="8" xfId="3" applyNumberFormat="1" applyFont="1" applyBorder="1" applyAlignment="1">
      <alignment horizontal="center" vertical="center" wrapText="1"/>
    </xf>
    <xf numFmtId="2" fontId="14" fillId="5" borderId="3" xfId="0" applyNumberFormat="1" applyFont="1" applyFill="1" applyBorder="1" applyAlignment="1">
      <alignment horizontal="center" vertical="center" wrapText="1"/>
    </xf>
    <xf numFmtId="43" fontId="22" fillId="0" borderId="8" xfId="1" applyFont="1" applyBorder="1" applyAlignment="1">
      <alignment horizontal="center" vertical="center" wrapText="1"/>
    </xf>
    <xf numFmtId="0" fontId="23" fillId="0" borderId="4" xfId="0" applyFont="1" applyBorder="1" applyAlignment="1">
      <alignment horizontal="left" vertical="center" wrapText="1"/>
    </xf>
    <xf numFmtId="43" fontId="24" fillId="0" borderId="3" xfId="1" applyFont="1" applyBorder="1" applyAlignment="1">
      <alignment horizontal="center" vertical="center" wrapText="1"/>
    </xf>
    <xf numFmtId="0" fontId="23" fillId="0" borderId="0" xfId="0" applyFont="1" applyBorder="1" applyAlignment="1">
      <alignment horizontal="left" vertical="center" wrapText="1"/>
    </xf>
    <xf numFmtId="43" fontId="25" fillId="0" borderId="0" xfId="1"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26" fillId="3" borderId="10" xfId="0" applyFont="1" applyFill="1" applyBorder="1" applyAlignment="1">
      <alignment horizontal="left" vertical="center"/>
    </xf>
    <xf numFmtId="0" fontId="26" fillId="3" borderId="11" xfId="0" applyFont="1" applyFill="1" applyBorder="1" applyAlignment="1">
      <alignment horizontal="left"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26" fillId="3" borderId="5" xfId="0" applyFont="1" applyFill="1" applyBorder="1" applyAlignment="1">
      <alignment horizontal="left" vertical="center"/>
    </xf>
    <xf numFmtId="0" fontId="26" fillId="3" borderId="13"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13" xfId="0" applyFont="1" applyFill="1" applyBorder="1" applyAlignment="1">
      <alignment horizontal="center"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10" fontId="16" fillId="0" borderId="8" xfId="1" quotePrefix="1" applyNumberFormat="1" applyFont="1" applyBorder="1" applyAlignment="1">
      <alignment horizontal="center" vertical="center" wrapText="1"/>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10" fontId="21" fillId="0" borderId="8" xfId="3" applyNumberFormat="1" applyFont="1" applyBorder="1" applyAlignment="1">
      <alignment horizontal="center" vertical="center"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5" borderId="4" xfId="0" applyFont="1" applyFill="1" applyBorder="1" applyAlignment="1">
      <alignment vertical="center" wrapText="1"/>
    </xf>
    <xf numFmtId="0" fontId="31" fillId="5" borderId="3" xfId="0" applyFont="1" applyFill="1" applyBorder="1" applyAlignment="1">
      <alignment horizontal="center" vertical="center" wrapText="1"/>
    </xf>
    <xf numFmtId="0" fontId="32" fillId="0" borderId="6" xfId="0" applyFont="1" applyBorder="1" applyAlignment="1">
      <alignment vertical="center" wrapText="1"/>
    </xf>
    <xf numFmtId="10" fontId="32" fillId="0" borderId="8" xfId="3" applyNumberFormat="1" applyFont="1" applyBorder="1" applyAlignment="1">
      <alignment horizontal="center" vertical="center" wrapText="1"/>
    </xf>
    <xf numFmtId="0" fontId="33" fillId="0" borderId="6" xfId="0" applyFont="1" applyBorder="1" applyAlignment="1">
      <alignment vertical="center" wrapText="1"/>
    </xf>
    <xf numFmtId="10" fontId="33" fillId="0" borderId="8" xfId="3"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8" fillId="0" borderId="0" xfId="0" applyFont="1" applyBorder="1" applyAlignment="1">
      <alignment horizontal="justify" vertical="top" wrapText="1"/>
    </xf>
    <xf numFmtId="2" fontId="31" fillId="5" borderId="3" xfId="0" applyNumberFormat="1" applyFont="1" applyFill="1" applyBorder="1" applyAlignment="1">
      <alignment horizontal="center" vertical="center" wrapText="1"/>
    </xf>
    <xf numFmtId="43" fontId="32" fillId="0" borderId="8" xfId="1" applyNumberFormat="1" applyFont="1" applyBorder="1" applyAlignment="1">
      <alignment horizontal="center" vertical="center" wrapText="1"/>
    </xf>
    <xf numFmtId="43" fontId="32" fillId="0" borderId="8" xfId="1" applyFont="1" applyBorder="1" applyAlignment="1">
      <alignment horizontal="center" vertical="center" wrapText="1"/>
    </xf>
    <xf numFmtId="49" fontId="35" fillId="0" borderId="6" xfId="0" applyNumberFormat="1" applyFont="1" applyBorder="1" applyAlignment="1">
      <alignment horizontal="left" vertical="center" wrapText="1"/>
    </xf>
    <xf numFmtId="43" fontId="36" fillId="0" borderId="8" xfId="1" applyNumberFormat="1" applyFont="1" applyBorder="1" applyAlignment="1">
      <alignment horizontal="center" vertical="center" wrapText="1"/>
    </xf>
    <xf numFmtId="43" fontId="36" fillId="0" borderId="8" xfId="1" applyFont="1" applyBorder="1" applyAlignment="1">
      <alignment horizontal="center" vertical="center" wrapText="1"/>
    </xf>
    <xf numFmtId="0" fontId="14" fillId="4" borderId="9"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27" fillId="0" borderId="6" xfId="0" applyFont="1" applyBorder="1" applyAlignment="1">
      <alignment vertical="center" wrapText="1"/>
    </xf>
    <xf numFmtId="0" fontId="8" fillId="0" borderId="0" xfId="0" applyFont="1" applyAlignment="1">
      <alignment vertical="center"/>
    </xf>
    <xf numFmtId="0" fontId="37" fillId="0" borderId="0" xfId="0" applyFont="1"/>
    <xf numFmtId="39" fontId="10" fillId="0" borderId="4" xfId="1" applyNumberFormat="1" applyFont="1" applyBorder="1" applyAlignment="1">
      <alignment horizontal="center"/>
    </xf>
    <xf numFmtId="0" fontId="10" fillId="0" borderId="0" xfId="0" quotePrefix="1" applyFont="1"/>
    <xf numFmtId="0" fontId="10" fillId="0" borderId="0" xfId="0" applyFont="1"/>
    <xf numFmtId="0" fontId="8" fillId="0" borderId="0" xfId="0" applyFont="1" applyAlignment="1">
      <alignment horizontal="left" vertical="center"/>
    </xf>
    <xf numFmtId="0" fontId="30" fillId="0" borderId="0" xfId="0" applyFont="1" applyAlignment="1">
      <alignment horizontal="left" vertical="center" indent="2"/>
    </xf>
    <xf numFmtId="0" fontId="13" fillId="5" borderId="1"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3" xfId="0" applyFont="1" applyFill="1" applyBorder="1" applyAlignment="1">
      <alignment horizontal="center" vertical="center" wrapText="1"/>
    </xf>
    <xf numFmtId="0" fontId="13" fillId="5" borderId="3" xfId="0" quotePrefix="1" applyFont="1" applyFill="1" applyBorder="1" applyAlignment="1">
      <alignment horizontal="center" vertical="center" wrapText="1"/>
    </xf>
    <xf numFmtId="0" fontId="16" fillId="0" borderId="1" xfId="0" applyFont="1" applyBorder="1" applyAlignment="1">
      <alignment horizontal="left" vertical="center"/>
    </xf>
    <xf numFmtId="0" fontId="16" fillId="0" borderId="3" xfId="0" applyFont="1" applyBorder="1" applyAlignment="1">
      <alignment horizontal="left" vertical="center"/>
    </xf>
    <xf numFmtId="9" fontId="16" fillId="0" borderId="8" xfId="3" applyFont="1" applyBorder="1" applyAlignment="1">
      <alignment horizontal="center" vertical="center" wrapText="1"/>
    </xf>
    <xf numFmtId="0" fontId="21" fillId="0" borderId="1" xfId="0" applyFont="1" applyBorder="1" applyAlignment="1">
      <alignment horizontal="left" vertical="center"/>
    </xf>
    <xf numFmtId="0" fontId="21" fillId="0" borderId="3" xfId="0" applyFont="1" applyBorder="1" applyAlignment="1">
      <alignment horizontal="left" vertical="center"/>
    </xf>
    <xf numFmtId="9" fontId="21" fillId="0" borderId="8" xfId="3" applyFont="1" applyBorder="1" applyAlignment="1">
      <alignment horizontal="center" vertical="center" wrapText="1"/>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16" fillId="0" borderId="0" xfId="0" applyFont="1" applyBorder="1" applyAlignment="1">
      <alignment vertical="center"/>
    </xf>
    <xf numFmtId="2" fontId="16" fillId="0" borderId="8" xfId="1" applyNumberFormat="1" applyFont="1" applyBorder="1" applyAlignment="1">
      <alignment horizontal="center"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3" fillId="0" borderId="0" xfId="0" applyFont="1" applyAlignment="1">
      <alignment vertical="center"/>
    </xf>
    <xf numFmtId="0" fontId="17" fillId="0" borderId="0" xfId="0" applyFont="1" applyAlignment="1">
      <alignment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9" fontId="17" fillId="0" borderId="8" xfId="0" applyNumberFormat="1" applyFont="1" applyBorder="1" applyAlignment="1">
      <alignment horizontal="center" vertical="center" wrapText="1"/>
    </xf>
    <xf numFmtId="0" fontId="1" fillId="0" borderId="0" xfId="0" applyFont="1"/>
    <xf numFmtId="0" fontId="13" fillId="3" borderId="1"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40" fillId="0" borderId="0" xfId="0" applyFont="1"/>
    <xf numFmtId="0" fontId="13" fillId="3" borderId="1" xfId="0" applyFont="1" applyFill="1" applyBorder="1" applyAlignment="1">
      <alignment vertical="center" wrapText="1"/>
    </xf>
    <xf numFmtId="0" fontId="13" fillId="3" borderId="3" xfId="0" applyFont="1" applyFill="1" applyBorder="1" applyAlignment="1">
      <alignment vertical="center" wrapText="1"/>
    </xf>
    <xf numFmtId="2" fontId="17" fillId="0" borderId="8" xfId="0" applyNumberFormat="1" applyFont="1" applyBorder="1" applyAlignment="1">
      <alignment horizontal="center" vertical="center" wrapText="1"/>
    </xf>
    <xf numFmtId="0" fontId="13" fillId="5" borderId="4" xfId="0" applyFont="1" applyFill="1" applyBorder="1" applyAlignment="1">
      <alignment vertical="center" wrapText="1"/>
    </xf>
    <xf numFmtId="0" fontId="21" fillId="5"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6" xfId="0" applyFont="1" applyBorder="1" applyAlignment="1">
      <alignment vertical="center" wrapText="1"/>
    </xf>
    <xf numFmtId="9" fontId="17" fillId="0" borderId="6" xfId="3" applyFont="1" applyBorder="1" applyAlignment="1">
      <alignment horizontal="center" vertical="center" wrapText="1"/>
    </xf>
    <xf numFmtId="165" fontId="17" fillId="0" borderId="0" xfId="1" applyNumberFormat="1" applyFont="1" applyBorder="1" applyAlignment="1">
      <alignment horizontal="center" vertical="center" wrapText="1"/>
    </xf>
    <xf numFmtId="9" fontId="17" fillId="0" borderId="0" xfId="3" applyFont="1" applyBorder="1" applyAlignment="1">
      <alignment horizontal="center" vertical="center" wrapText="1"/>
    </xf>
    <xf numFmtId="0" fontId="8" fillId="0" borderId="14" xfId="0" applyFont="1" applyBorder="1" applyAlignment="1">
      <alignment vertical="center"/>
    </xf>
    <xf numFmtId="0" fontId="0" fillId="0" borderId="14" xfId="0" applyBorder="1"/>
    <xf numFmtId="0" fontId="0" fillId="0" borderId="0" xfId="0" applyBorder="1"/>
    <xf numFmtId="0" fontId="13" fillId="0" borderId="6" xfId="0" applyFont="1" applyBorder="1" applyAlignment="1">
      <alignment horizontal="left" vertical="center" wrapText="1"/>
    </xf>
    <xf numFmtId="0" fontId="8" fillId="0" borderId="14" xfId="0" applyFont="1" applyBorder="1" applyAlignment="1">
      <alignment horizontal="justify" vertical="top"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6" borderId="10" xfId="0" quotePrefix="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41" fillId="6" borderId="10" xfId="0" applyFont="1" applyFill="1" applyBorder="1" applyAlignment="1">
      <alignment horizontal="left" vertical="center" wrapText="1"/>
    </xf>
    <xf numFmtId="0" fontId="41" fillId="6" borderId="15" xfId="0" applyFont="1" applyFill="1" applyBorder="1" applyAlignment="1">
      <alignment horizontal="left" vertical="center" wrapText="1"/>
    </xf>
    <xf numFmtId="0" fontId="41" fillId="6" borderId="11" xfId="0" applyFont="1" applyFill="1" applyBorder="1" applyAlignment="1">
      <alignment horizontal="left" vertical="center" wrapText="1"/>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41" fillId="6" borderId="7" xfId="0" applyFont="1" applyFill="1" applyBorder="1" applyAlignment="1">
      <alignment horizontal="left" vertical="center" wrapText="1"/>
    </xf>
    <xf numFmtId="0" fontId="41" fillId="6" borderId="14" xfId="0" applyFont="1" applyFill="1" applyBorder="1" applyAlignment="1">
      <alignment horizontal="left" vertical="center" wrapText="1"/>
    </xf>
    <xf numFmtId="0" fontId="41" fillId="6" borderId="8" xfId="0" applyFont="1" applyFill="1" applyBorder="1" applyAlignment="1">
      <alignment horizontal="left" vertical="center" wrapText="1"/>
    </xf>
    <xf numFmtId="166" fontId="16" fillId="0" borderId="1" xfId="2" applyNumberFormat="1" applyFont="1" applyBorder="1" applyAlignment="1">
      <alignment horizontal="center" vertical="center"/>
    </xf>
    <xf numFmtId="166" fontId="16" fillId="0" borderId="3" xfId="2" applyNumberFormat="1" applyFont="1" applyBorder="1" applyAlignment="1">
      <alignment horizontal="center" vertical="center"/>
    </xf>
    <xf numFmtId="0" fontId="42" fillId="0" borderId="1" xfId="0" applyFont="1" applyBorder="1" applyAlignment="1">
      <alignment horizontal="left" wrapText="1"/>
    </xf>
    <xf numFmtId="0" fontId="42" fillId="0" borderId="2" xfId="0" applyFont="1" applyBorder="1" applyAlignment="1">
      <alignment horizontal="left" wrapText="1"/>
    </xf>
    <xf numFmtId="0" fontId="42" fillId="0" borderId="3" xfId="0" applyFont="1" applyBorder="1" applyAlignment="1">
      <alignment horizontal="left" wrapText="1"/>
    </xf>
    <xf numFmtId="0" fontId="43" fillId="0" borderId="1" xfId="0" applyFont="1" applyBorder="1" applyAlignment="1">
      <alignment horizontal="left"/>
    </xf>
    <xf numFmtId="0" fontId="43" fillId="0" borderId="2" xfId="0" applyFont="1" applyBorder="1" applyAlignment="1">
      <alignment horizontal="left"/>
    </xf>
    <xf numFmtId="0" fontId="43" fillId="0" borderId="3" xfId="0" applyFont="1" applyBorder="1" applyAlignment="1">
      <alignment horizontal="left"/>
    </xf>
    <xf numFmtId="0" fontId="17" fillId="0" borderId="1" xfId="0" applyFont="1" applyBorder="1" applyAlignment="1">
      <alignment horizontal="left" vertical="center"/>
    </xf>
    <xf numFmtId="0" fontId="17" fillId="0" borderId="3" xfId="0" applyFont="1" applyBorder="1" applyAlignment="1">
      <alignment horizontal="left" vertical="center"/>
    </xf>
    <xf numFmtId="166" fontId="17" fillId="0" borderId="1" xfId="2" applyNumberFormat="1" applyFont="1" applyBorder="1" applyAlignment="1">
      <alignment horizontal="center" vertical="center"/>
    </xf>
    <xf numFmtId="166" fontId="17" fillId="0" borderId="3" xfId="2" applyNumberFormat="1" applyFont="1" applyBorder="1" applyAlignment="1">
      <alignment horizontal="center" vertical="center"/>
    </xf>
    <xf numFmtId="9" fontId="17" fillId="0" borderId="8" xfId="3" applyFont="1" applyBorder="1" applyAlignment="1">
      <alignment horizontal="center" vertical="center" wrapText="1"/>
    </xf>
    <xf numFmtId="0" fontId="44" fillId="0" borderId="1" xfId="0" applyFont="1" applyBorder="1" applyAlignment="1">
      <alignment horizontal="left" wrapText="1"/>
    </xf>
    <xf numFmtId="0" fontId="44" fillId="0" borderId="2" xfId="0" applyFont="1" applyBorder="1" applyAlignment="1">
      <alignment horizontal="left" wrapText="1"/>
    </xf>
    <xf numFmtId="0" fontId="44" fillId="0" borderId="3" xfId="0" applyFont="1" applyBorder="1" applyAlignment="1">
      <alignment horizontal="left" wrapText="1"/>
    </xf>
    <xf numFmtId="9" fontId="17" fillId="0" borderId="4" xfId="3" applyFont="1" applyBorder="1" applyAlignment="1">
      <alignment horizontal="center" vertical="center" wrapText="1"/>
    </xf>
    <xf numFmtId="0" fontId="45" fillId="0" borderId="0" xfId="0" applyFont="1"/>
    <xf numFmtId="0" fontId="13" fillId="5" borderId="10" xfId="0" quotePrefix="1" applyFont="1" applyFill="1" applyBorder="1" applyAlignment="1">
      <alignment horizontal="center" vertical="center" wrapText="1"/>
    </xf>
    <xf numFmtId="0" fontId="13" fillId="5" borderId="11" xfId="0" quotePrefix="1" applyFont="1" applyFill="1" applyBorder="1" applyAlignment="1">
      <alignment horizontal="center" vertical="center" wrapText="1"/>
    </xf>
    <xf numFmtId="0" fontId="13" fillId="5" borderId="7" xfId="0" quotePrefix="1" applyFont="1" applyFill="1" applyBorder="1" applyAlignment="1">
      <alignment horizontal="center" vertical="center" wrapText="1"/>
    </xf>
    <xf numFmtId="0" fontId="13" fillId="5" borderId="8" xfId="0" quotePrefix="1" applyFont="1" applyFill="1" applyBorder="1" applyAlignment="1">
      <alignment horizontal="center" vertical="center" wrapText="1"/>
    </xf>
    <xf numFmtId="0" fontId="42" fillId="0" borderId="1" xfId="0" applyFont="1" applyBorder="1" applyAlignment="1">
      <alignment horizontal="left"/>
    </xf>
    <xf numFmtId="0" fontId="42" fillId="0" borderId="2" xfId="0" applyFont="1" applyBorder="1" applyAlignment="1">
      <alignment horizontal="left"/>
    </xf>
    <xf numFmtId="0" fontId="42" fillId="0" borderId="3" xfId="0" applyFont="1" applyBorder="1" applyAlignment="1">
      <alignment horizontal="left"/>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23"/>
  <sheetViews>
    <sheetView showGridLines="0" tabSelected="1" zoomScale="90" zoomScaleNormal="90" zoomScaleSheetLayoutView="100" workbookViewId="0">
      <selection activeCell="H35" sqref="H35"/>
    </sheetView>
  </sheetViews>
  <sheetFormatPr defaultRowHeight="13.5" x14ac:dyDescent="0.25"/>
  <cols>
    <col min="1" max="1" width="25.625" customWidth="1"/>
    <col min="2" max="9" width="10.625" customWidth="1"/>
    <col min="10" max="10" width="13" customWidth="1"/>
  </cols>
  <sheetData>
    <row r="1" spans="1:10" ht="63.75" customHeight="1" thickBot="1" x14ac:dyDescent="0.3">
      <c r="A1" s="1" t="s">
        <v>0</v>
      </c>
      <c r="B1" s="2"/>
      <c r="C1" s="3"/>
      <c r="D1" s="3"/>
      <c r="E1" s="3"/>
      <c r="F1" s="3"/>
      <c r="G1" s="3"/>
      <c r="H1" s="3"/>
      <c r="I1" s="4">
        <f ca="1">NOW()</f>
        <v>43068.654094328704</v>
      </c>
      <c r="J1" s="5"/>
    </row>
    <row r="2" spans="1:10" x14ac:dyDescent="0.25">
      <c r="A2" s="6"/>
    </row>
    <row r="3" spans="1:10" ht="26.25" x14ac:dyDescent="0.25">
      <c r="A3" s="7" t="s">
        <v>1</v>
      </c>
    </row>
    <row r="4" spans="1:10" ht="118.5" customHeight="1" x14ac:dyDescent="0.25">
      <c r="A4" s="8" t="s">
        <v>2</v>
      </c>
      <c r="B4" s="8"/>
      <c r="C4" s="8"/>
      <c r="D4" s="8"/>
      <c r="E4" s="8"/>
      <c r="F4" s="8"/>
      <c r="G4" s="8"/>
      <c r="H4" s="8"/>
      <c r="I4" s="8"/>
      <c r="J4" s="8"/>
    </row>
    <row r="5" spans="1:10" ht="94.5" customHeight="1" x14ac:dyDescent="0.25">
      <c r="A5" s="8" t="s">
        <v>3</v>
      </c>
      <c r="B5" s="8"/>
      <c r="C5" s="8"/>
      <c r="D5" s="8"/>
      <c r="E5" s="8"/>
      <c r="F5" s="8"/>
      <c r="G5" s="8"/>
      <c r="H5" s="8"/>
      <c r="I5" s="8"/>
      <c r="J5" s="8"/>
    </row>
    <row r="6" spans="1:10" ht="15.75" thickBot="1" x14ac:dyDescent="0.3">
      <c r="A6" s="9"/>
    </row>
    <row r="7" spans="1:10" ht="24.95" customHeight="1" thickBot="1" x14ac:dyDescent="0.3">
      <c r="A7" s="10" t="s">
        <v>4</v>
      </c>
      <c r="B7" s="2"/>
      <c r="C7" s="3"/>
      <c r="D7" s="3"/>
      <c r="E7" s="3"/>
      <c r="F7" s="3"/>
      <c r="G7" s="3"/>
      <c r="H7" s="3"/>
      <c r="I7" s="3"/>
      <c r="J7" s="11"/>
    </row>
    <row r="8" spans="1:10" ht="15.75" customHeight="1" x14ac:dyDescent="0.25">
      <c r="A8" s="12"/>
      <c r="B8" s="13"/>
      <c r="C8" s="14"/>
      <c r="D8" s="14"/>
      <c r="E8" s="14"/>
      <c r="F8" s="14"/>
      <c r="G8" s="14"/>
      <c r="H8" s="14"/>
      <c r="I8" s="14"/>
      <c r="J8" s="14"/>
    </row>
    <row r="9" spans="1:10" ht="116.25" customHeight="1" x14ac:dyDescent="0.25">
      <c r="A9" s="8" t="s">
        <v>5</v>
      </c>
      <c r="B9" s="8"/>
      <c r="C9" s="8"/>
      <c r="D9" s="8"/>
      <c r="E9" s="8"/>
      <c r="F9" s="8"/>
      <c r="G9" s="8"/>
      <c r="H9" s="8"/>
      <c r="I9" s="8"/>
      <c r="J9" s="8"/>
    </row>
    <row r="10" spans="1:10" ht="49.5" customHeight="1" thickBot="1" x14ac:dyDescent="0.3">
      <c r="A10" s="8" t="s">
        <v>6</v>
      </c>
      <c r="B10" s="8"/>
      <c r="C10" s="8"/>
      <c r="D10" s="8"/>
      <c r="E10" s="8"/>
      <c r="F10" s="8"/>
      <c r="G10" s="8"/>
      <c r="H10" s="8"/>
      <c r="I10" s="8"/>
      <c r="J10" s="8"/>
    </row>
    <row r="11" spans="1:10" ht="24.95" customHeight="1" thickBot="1" x14ac:dyDescent="0.3">
      <c r="A11" s="15" t="s">
        <v>7</v>
      </c>
      <c r="B11" s="16"/>
      <c r="C11" s="16"/>
      <c r="D11" s="16"/>
      <c r="E11" s="16"/>
      <c r="F11" s="16"/>
      <c r="G11" s="16"/>
      <c r="H11" s="16"/>
      <c r="I11" s="16"/>
      <c r="J11" s="17"/>
    </row>
    <row r="12" spans="1:10" x14ac:dyDescent="0.25">
      <c r="A12" s="18"/>
      <c r="G12" s="19"/>
      <c r="H12" s="19"/>
      <c r="I12" s="19"/>
    </row>
    <row r="13" spans="1:10" ht="21" x14ac:dyDescent="0.25">
      <c r="A13" s="8" t="s">
        <v>8</v>
      </c>
      <c r="B13" s="8"/>
      <c r="C13" s="8"/>
      <c r="D13" s="8"/>
      <c r="E13" s="8"/>
      <c r="F13" s="8"/>
      <c r="G13" s="8"/>
      <c r="H13" s="8"/>
      <c r="I13" s="8"/>
      <c r="J13" s="8"/>
    </row>
    <row r="14" spans="1:10" ht="14.25" thickBot="1" x14ac:dyDescent="0.3">
      <c r="A14" s="18"/>
      <c r="G14" s="19"/>
      <c r="H14" s="19"/>
      <c r="I14" s="19"/>
    </row>
    <row r="15" spans="1:10" ht="75" customHeight="1" thickBot="1" x14ac:dyDescent="0.3">
      <c r="A15" s="20" t="s">
        <v>9</v>
      </c>
      <c r="B15" s="21" t="s">
        <v>10</v>
      </c>
      <c r="C15" s="22"/>
      <c r="D15" s="23" t="s">
        <v>11</v>
      </c>
      <c r="E15" s="24" t="s">
        <v>12</v>
      </c>
      <c r="F15" s="24" t="s">
        <v>13</v>
      </c>
      <c r="G15" s="25"/>
      <c r="H15" s="26"/>
      <c r="I15" s="26"/>
    </row>
    <row r="16" spans="1:10" ht="24.95" customHeight="1" thickBot="1" x14ac:dyDescent="0.3">
      <c r="A16" s="27" t="s">
        <v>14</v>
      </c>
      <c r="B16" s="28" t="s">
        <v>15</v>
      </c>
      <c r="C16" s="29"/>
      <c r="D16" s="30">
        <v>7.9000000000000008E-3</v>
      </c>
      <c r="E16" s="30">
        <v>4.0000000000000001E-3</v>
      </c>
      <c r="F16" s="31">
        <v>0</v>
      </c>
      <c r="G16" s="32"/>
      <c r="H16" s="32"/>
      <c r="I16" s="32"/>
    </row>
    <row r="17" spans="1:10" ht="24.95" customHeight="1" thickBot="1" x14ac:dyDescent="0.3">
      <c r="A17" s="33" t="s">
        <v>16</v>
      </c>
      <c r="B17" s="34"/>
      <c r="C17" s="35"/>
      <c r="D17" s="36"/>
      <c r="E17" s="36"/>
      <c r="F17" s="37">
        <f>E17-D17</f>
        <v>0</v>
      </c>
      <c r="G17" s="38"/>
      <c r="H17" s="38"/>
      <c r="I17" s="38"/>
    </row>
    <row r="18" spans="1:10" ht="24.95" customHeight="1" thickBot="1" x14ac:dyDescent="0.3">
      <c r="A18" s="33" t="s">
        <v>17</v>
      </c>
      <c r="B18" s="34"/>
      <c r="C18" s="35"/>
      <c r="D18" s="36"/>
      <c r="E18" s="36"/>
      <c r="F18" s="37">
        <f t="shared" ref="F18:F19" si="0">E18-D18</f>
        <v>0</v>
      </c>
      <c r="G18" s="38"/>
      <c r="H18" s="38"/>
      <c r="I18" s="38"/>
    </row>
    <row r="19" spans="1:10" ht="24.95" customHeight="1" thickBot="1" x14ac:dyDescent="0.3">
      <c r="A19" s="33" t="s">
        <v>18</v>
      </c>
      <c r="B19" s="34"/>
      <c r="C19" s="35"/>
      <c r="D19" s="36"/>
      <c r="E19" s="36"/>
      <c r="F19" s="37">
        <f t="shared" si="0"/>
        <v>0</v>
      </c>
      <c r="G19" s="38"/>
      <c r="H19" s="38"/>
      <c r="I19" s="38"/>
    </row>
    <row r="20" spans="1:10" ht="15" customHeight="1" x14ac:dyDescent="0.25">
      <c r="A20" s="39"/>
      <c r="B20" s="40"/>
      <c r="C20" s="40"/>
      <c r="D20" s="41"/>
      <c r="E20" s="41"/>
      <c r="F20" s="41"/>
      <c r="G20" s="41"/>
      <c r="H20" s="41"/>
      <c r="I20" s="41"/>
    </row>
    <row r="21" spans="1:10" ht="15" customHeight="1" x14ac:dyDescent="0.25">
      <c r="A21" s="42" t="s">
        <v>19</v>
      </c>
    </row>
    <row r="22" spans="1:10" ht="15" customHeight="1" x14ac:dyDescent="0.25">
      <c r="A22" s="43" t="s">
        <v>20</v>
      </c>
    </row>
    <row r="23" spans="1:10" ht="15" customHeight="1" thickBot="1" x14ac:dyDescent="0.3"/>
    <row r="24" spans="1:10" ht="24.95" customHeight="1" thickBot="1" x14ac:dyDescent="0.3">
      <c r="A24" s="15" t="s">
        <v>21</v>
      </c>
      <c r="B24" s="16"/>
      <c r="C24" s="16"/>
      <c r="D24" s="16"/>
      <c r="E24" s="16"/>
      <c r="F24" s="16"/>
      <c r="G24" s="16"/>
      <c r="H24" s="16"/>
      <c r="I24" s="16"/>
      <c r="J24" s="17"/>
    </row>
    <row r="25" spans="1:10" ht="15" customHeight="1" x14ac:dyDescent="0.25">
      <c r="A25" s="44"/>
    </row>
    <row r="26" spans="1:10" ht="24.95" customHeight="1" x14ac:dyDescent="0.25">
      <c r="A26" s="45" t="s">
        <v>22</v>
      </c>
    </row>
    <row r="27" spans="1:10" ht="50.1" customHeight="1" thickBot="1" x14ac:dyDescent="0.3">
      <c r="A27" s="8" t="s">
        <v>23</v>
      </c>
      <c r="B27" s="8"/>
      <c r="C27" s="8"/>
      <c r="D27" s="8"/>
      <c r="E27" s="8"/>
      <c r="F27" s="8"/>
      <c r="G27" s="8"/>
      <c r="H27" s="8"/>
      <c r="I27" s="8"/>
      <c r="J27" s="8"/>
    </row>
    <row r="28" spans="1:10" ht="24.95" customHeight="1" x14ac:dyDescent="0.25">
      <c r="A28" s="46" t="s">
        <v>24</v>
      </c>
      <c r="B28" s="47" t="s">
        <v>25</v>
      </c>
      <c r="C28" s="48"/>
      <c r="D28" s="49" t="s">
        <v>11</v>
      </c>
      <c r="E28" s="49" t="s">
        <v>26</v>
      </c>
      <c r="F28" s="49" t="s">
        <v>27</v>
      </c>
    </row>
    <row r="29" spans="1:10" ht="24.95" customHeight="1" x14ac:dyDescent="0.25">
      <c r="A29" s="50"/>
      <c r="B29" s="51"/>
      <c r="C29" s="52"/>
      <c r="D29" s="53"/>
      <c r="E29" s="53" t="s">
        <v>26</v>
      </c>
      <c r="F29" s="53" t="s">
        <v>27</v>
      </c>
    </row>
    <row r="30" spans="1:10" ht="24.95" customHeight="1" thickBot="1" x14ac:dyDescent="0.3">
      <c r="A30" s="54"/>
      <c r="B30" s="55"/>
      <c r="C30" s="56"/>
      <c r="D30" s="57"/>
      <c r="E30" s="57" t="s">
        <v>26</v>
      </c>
      <c r="F30" s="57" t="s">
        <v>27</v>
      </c>
    </row>
    <row r="31" spans="1:10" ht="24.95" customHeight="1" thickBot="1" x14ac:dyDescent="0.3">
      <c r="A31" s="27" t="s">
        <v>28</v>
      </c>
      <c r="B31" s="58" t="s">
        <v>29</v>
      </c>
      <c r="C31" s="59"/>
      <c r="D31" s="30">
        <v>1.01E-2</v>
      </c>
      <c r="E31" s="60">
        <v>1.4E-2</v>
      </c>
      <c r="F31" s="61">
        <f>+E31-D31</f>
        <v>3.9000000000000007E-3</v>
      </c>
    </row>
    <row r="32" spans="1:10" ht="24.95" customHeight="1" thickBot="1" x14ac:dyDescent="0.3">
      <c r="A32" s="33" t="s">
        <v>30</v>
      </c>
      <c r="B32" s="62"/>
      <c r="C32" s="63"/>
      <c r="D32" s="64"/>
      <c r="E32" s="65"/>
      <c r="F32" s="66">
        <f t="shared" ref="F32:F40" si="1">+E32-D32</f>
        <v>0</v>
      </c>
    </row>
    <row r="33" spans="1:10" ht="24.95" customHeight="1" thickBot="1" x14ac:dyDescent="0.3">
      <c r="A33" s="33" t="s">
        <v>31</v>
      </c>
      <c r="B33" s="62"/>
      <c r="C33" s="63"/>
      <c r="D33" s="64"/>
      <c r="E33" s="65"/>
      <c r="F33" s="66">
        <f t="shared" si="1"/>
        <v>0</v>
      </c>
    </row>
    <row r="34" spans="1:10" ht="24.95" customHeight="1" thickBot="1" x14ac:dyDescent="0.3">
      <c r="A34" s="33" t="s">
        <v>32</v>
      </c>
      <c r="B34" s="62"/>
      <c r="C34" s="63"/>
      <c r="D34" s="64"/>
      <c r="E34" s="65"/>
      <c r="F34" s="66">
        <f t="shared" si="1"/>
        <v>0</v>
      </c>
    </row>
    <row r="35" spans="1:10" ht="24.95" customHeight="1" thickBot="1" x14ac:dyDescent="0.3">
      <c r="A35" s="33" t="s">
        <v>33</v>
      </c>
      <c r="B35" s="62"/>
      <c r="C35" s="63"/>
      <c r="D35" s="64"/>
      <c r="E35" s="65"/>
      <c r="F35" s="66">
        <f t="shared" si="1"/>
        <v>0</v>
      </c>
    </row>
    <row r="36" spans="1:10" ht="24.95" customHeight="1" thickBot="1" x14ac:dyDescent="0.3">
      <c r="A36" s="33" t="s">
        <v>34</v>
      </c>
      <c r="B36" s="62"/>
      <c r="C36" s="63"/>
      <c r="D36" s="64"/>
      <c r="E36" s="65"/>
      <c r="F36" s="66">
        <f t="shared" si="1"/>
        <v>0</v>
      </c>
    </row>
    <row r="37" spans="1:10" ht="24.95" customHeight="1" thickBot="1" x14ac:dyDescent="0.3">
      <c r="A37" s="33" t="s">
        <v>35</v>
      </c>
      <c r="B37" s="62"/>
      <c r="C37" s="63"/>
      <c r="D37" s="64"/>
      <c r="E37" s="65"/>
      <c r="F37" s="66">
        <f t="shared" si="1"/>
        <v>0</v>
      </c>
    </row>
    <row r="38" spans="1:10" ht="24.95" customHeight="1" thickBot="1" x14ac:dyDescent="0.3">
      <c r="A38" s="33" t="s">
        <v>36</v>
      </c>
      <c r="B38" s="62"/>
      <c r="C38" s="63"/>
      <c r="D38" s="64"/>
      <c r="E38" s="65"/>
      <c r="F38" s="66">
        <f t="shared" si="1"/>
        <v>0</v>
      </c>
    </row>
    <row r="39" spans="1:10" ht="24.95" customHeight="1" thickBot="1" x14ac:dyDescent="0.3">
      <c r="A39" s="33" t="s">
        <v>37</v>
      </c>
      <c r="B39" s="62"/>
      <c r="C39" s="63"/>
      <c r="D39" s="64"/>
      <c r="E39" s="65"/>
      <c r="F39" s="66">
        <f t="shared" si="1"/>
        <v>0</v>
      </c>
    </row>
    <row r="40" spans="1:10" ht="24.95" customHeight="1" thickBot="1" x14ac:dyDescent="0.3">
      <c r="A40" s="33" t="s">
        <v>38</v>
      </c>
      <c r="B40" s="62"/>
      <c r="C40" s="63"/>
      <c r="D40" s="64"/>
      <c r="E40" s="65"/>
      <c r="F40" s="66">
        <f t="shared" si="1"/>
        <v>0</v>
      </c>
    </row>
    <row r="41" spans="1:10" ht="15" customHeight="1" x14ac:dyDescent="0.25">
      <c r="A41" s="44"/>
    </row>
    <row r="42" spans="1:10" ht="15" customHeight="1" x14ac:dyDescent="0.25">
      <c r="A42" s="43" t="s">
        <v>39</v>
      </c>
    </row>
    <row r="43" spans="1:10" ht="15" customHeight="1" x14ac:dyDescent="0.25">
      <c r="A43" s="43" t="s">
        <v>40</v>
      </c>
    </row>
    <row r="44" spans="1:10" ht="15" customHeight="1" x14ac:dyDescent="0.25">
      <c r="A44" s="43" t="s">
        <v>41</v>
      </c>
    </row>
    <row r="45" spans="1:10" ht="15" customHeight="1" x14ac:dyDescent="0.25">
      <c r="A45" s="67"/>
    </row>
    <row r="46" spans="1:10" ht="24.95" customHeight="1" x14ac:dyDescent="0.25">
      <c r="A46" s="68" t="s">
        <v>42</v>
      </c>
    </row>
    <row r="47" spans="1:10" ht="75" customHeight="1" thickBot="1" x14ac:dyDescent="0.3">
      <c r="A47" s="8" t="s">
        <v>43</v>
      </c>
      <c r="B47" s="8"/>
      <c r="C47" s="8"/>
      <c r="D47" s="8"/>
      <c r="E47" s="8"/>
      <c r="F47" s="8"/>
      <c r="G47" s="8"/>
      <c r="H47" s="8"/>
      <c r="I47" s="8"/>
      <c r="J47" s="8"/>
    </row>
    <row r="48" spans="1:10" ht="24.95" customHeight="1" thickBot="1" x14ac:dyDescent="0.3">
      <c r="A48" s="69" t="s">
        <v>44</v>
      </c>
      <c r="B48" s="70">
        <v>-400</v>
      </c>
      <c r="C48" s="70">
        <v>-300</v>
      </c>
      <c r="D48" s="70">
        <v>-200</v>
      </c>
      <c r="E48" s="70">
        <v>-100</v>
      </c>
      <c r="F48" s="70" t="s">
        <v>45</v>
      </c>
      <c r="G48" s="70">
        <v>100</v>
      </c>
      <c r="H48" s="70">
        <v>200</v>
      </c>
      <c r="I48" s="70">
        <v>300</v>
      </c>
      <c r="J48" s="70">
        <v>400</v>
      </c>
    </row>
    <row r="49" spans="1:10" ht="24.95" customHeight="1" thickBot="1" x14ac:dyDescent="0.3">
      <c r="A49" s="71" t="s">
        <v>46</v>
      </c>
      <c r="B49" s="72">
        <v>7.4999999999999997E-2</v>
      </c>
      <c r="C49" s="72">
        <v>6.5000000000000002E-2</v>
      </c>
      <c r="D49" s="72">
        <v>0.05</v>
      </c>
      <c r="E49" s="72">
        <v>0.04</v>
      </c>
      <c r="F49" s="72">
        <v>0.02</v>
      </c>
      <c r="G49" s="72">
        <v>1.4999999999999999E-2</v>
      </c>
      <c r="H49" s="72">
        <v>0.01</v>
      </c>
      <c r="I49" s="72">
        <v>5.0000000000000001E-3</v>
      </c>
      <c r="J49" s="72">
        <v>5.0000000000000001E-3</v>
      </c>
    </row>
    <row r="50" spans="1:10" ht="24.95" customHeight="1" thickBot="1" x14ac:dyDescent="0.3">
      <c r="A50" s="73"/>
      <c r="B50" s="74"/>
      <c r="C50" s="74"/>
      <c r="D50" s="74"/>
      <c r="E50" s="74"/>
      <c r="F50" s="74"/>
      <c r="G50" s="74"/>
      <c r="H50" s="74"/>
      <c r="I50" s="74"/>
      <c r="J50" s="74"/>
    </row>
    <row r="51" spans="1:10" ht="24.95" customHeight="1" thickBot="1" x14ac:dyDescent="0.3">
      <c r="A51" s="73"/>
      <c r="B51" s="74"/>
      <c r="C51" s="74"/>
      <c r="D51" s="74"/>
      <c r="E51" s="74"/>
      <c r="F51" s="74"/>
      <c r="G51" s="74"/>
      <c r="H51" s="74"/>
      <c r="I51" s="74"/>
      <c r="J51" s="74"/>
    </row>
    <row r="52" spans="1:10" ht="15" customHeight="1" x14ac:dyDescent="0.25">
      <c r="A52" s="9"/>
    </row>
    <row r="53" spans="1:10" ht="75" customHeight="1" thickBot="1" x14ac:dyDescent="0.3">
      <c r="A53" s="8" t="s">
        <v>47</v>
      </c>
      <c r="B53" s="8"/>
      <c r="C53" s="8"/>
      <c r="D53" s="8"/>
      <c r="E53" s="8"/>
      <c r="F53" s="8"/>
      <c r="G53" s="8"/>
      <c r="H53" s="8"/>
      <c r="I53" s="8"/>
      <c r="J53" s="8"/>
    </row>
    <row r="54" spans="1:10" ht="24.95" customHeight="1" thickBot="1" x14ac:dyDescent="0.3">
      <c r="A54" s="69" t="s">
        <v>48</v>
      </c>
      <c r="B54" s="75">
        <v>-4</v>
      </c>
      <c r="C54" s="75">
        <v>-3</v>
      </c>
      <c r="D54" s="75">
        <v>-2</v>
      </c>
      <c r="E54" s="75">
        <v>-1</v>
      </c>
      <c r="F54" s="70" t="s">
        <v>45</v>
      </c>
      <c r="G54" s="75">
        <v>1</v>
      </c>
      <c r="H54" s="75">
        <v>2</v>
      </c>
      <c r="I54" s="75">
        <v>3</v>
      </c>
      <c r="J54" s="75">
        <v>4</v>
      </c>
    </row>
    <row r="55" spans="1:10" ht="24.95" customHeight="1" thickBot="1" x14ac:dyDescent="0.3">
      <c r="A55" s="71" t="s">
        <v>46</v>
      </c>
      <c r="B55" s="76">
        <f>+J49/12*100</f>
        <v>4.1666666666666671E-2</v>
      </c>
      <c r="C55" s="76">
        <f>+I49/12*100</f>
        <v>4.1666666666666671E-2</v>
      </c>
      <c r="D55" s="76">
        <f>+H49/12*100</f>
        <v>8.3333333333333343E-2</v>
      </c>
      <c r="E55" s="76">
        <f>+G49/12*100</f>
        <v>0.125</v>
      </c>
      <c r="F55" s="76">
        <f>+F49/12*100</f>
        <v>0.16666666666666669</v>
      </c>
      <c r="G55" s="76">
        <f>+E49/12*100</f>
        <v>0.33333333333333337</v>
      </c>
      <c r="H55" s="76">
        <f>+D49/12*100</f>
        <v>0.41666666666666669</v>
      </c>
      <c r="I55" s="76">
        <f>+C49/12*100</f>
        <v>0.54166666666666674</v>
      </c>
      <c r="J55" s="76">
        <f>+B49/12*100</f>
        <v>0.625</v>
      </c>
    </row>
    <row r="56" spans="1:10" ht="24.95" customHeight="1" thickBot="1" x14ac:dyDescent="0.3">
      <c r="A56" s="77">
        <f>+A50</f>
        <v>0</v>
      </c>
      <c r="B56" s="78"/>
      <c r="C56" s="78">
        <f t="shared" ref="C56:J57" si="2">+K50/12*100</f>
        <v>0</v>
      </c>
      <c r="D56" s="78">
        <f t="shared" si="2"/>
        <v>0</v>
      </c>
      <c r="E56" s="78">
        <f t="shared" si="2"/>
        <v>0</v>
      </c>
      <c r="F56" s="78">
        <f t="shared" si="2"/>
        <v>0</v>
      </c>
      <c r="G56" s="78">
        <f t="shared" si="2"/>
        <v>0</v>
      </c>
      <c r="H56" s="78">
        <f t="shared" si="2"/>
        <v>0</v>
      </c>
      <c r="I56" s="78">
        <f t="shared" si="2"/>
        <v>0</v>
      </c>
      <c r="J56" s="78">
        <f t="shared" si="2"/>
        <v>0</v>
      </c>
    </row>
    <row r="57" spans="1:10" ht="24.95" customHeight="1" thickBot="1" x14ac:dyDescent="0.3">
      <c r="A57" s="77">
        <f>+A51</f>
        <v>0</v>
      </c>
      <c r="B57" s="78">
        <f>+J51/12*100</f>
        <v>0</v>
      </c>
      <c r="C57" s="78">
        <f t="shared" si="2"/>
        <v>0</v>
      </c>
      <c r="D57" s="78">
        <f t="shared" si="2"/>
        <v>0</v>
      </c>
      <c r="E57" s="78">
        <f t="shared" si="2"/>
        <v>0</v>
      </c>
      <c r="F57" s="78">
        <f t="shared" si="2"/>
        <v>0</v>
      </c>
      <c r="G57" s="78">
        <f t="shared" si="2"/>
        <v>0</v>
      </c>
      <c r="H57" s="78">
        <f t="shared" si="2"/>
        <v>0</v>
      </c>
      <c r="I57" s="78">
        <f t="shared" si="2"/>
        <v>0</v>
      </c>
      <c r="J57" s="78">
        <f t="shared" si="2"/>
        <v>0</v>
      </c>
    </row>
    <row r="58" spans="1:10" ht="24.95" customHeight="1" x14ac:dyDescent="0.25">
      <c r="A58" s="79"/>
      <c r="B58" s="80"/>
      <c r="C58" s="80"/>
      <c r="D58" s="80"/>
      <c r="E58" s="80"/>
      <c r="F58" s="80"/>
      <c r="G58" s="80"/>
      <c r="H58" s="80"/>
      <c r="I58" s="80"/>
      <c r="J58" s="80"/>
    </row>
    <row r="59" spans="1:10" ht="21.95" customHeight="1" thickBot="1" x14ac:dyDescent="0.3">
      <c r="A59" s="81" t="s">
        <v>49</v>
      </c>
      <c r="B59" s="82"/>
      <c r="C59" s="82"/>
      <c r="D59" s="82"/>
      <c r="E59" s="82"/>
      <c r="F59" s="82"/>
      <c r="G59" s="82"/>
      <c r="H59" s="82"/>
      <c r="I59" s="82"/>
      <c r="J59" s="83"/>
    </row>
    <row r="60" spans="1:10" ht="15" customHeight="1" x14ac:dyDescent="0.25">
      <c r="A60" s="67"/>
    </row>
    <row r="61" spans="1:10" ht="21.95" customHeight="1" x14ac:dyDescent="0.25">
      <c r="A61" s="45" t="s">
        <v>50</v>
      </c>
    </row>
    <row r="62" spans="1:10" ht="125.1" customHeight="1" thickBot="1" x14ac:dyDescent="0.3">
      <c r="A62" s="8" t="s">
        <v>51</v>
      </c>
      <c r="B62" s="8"/>
      <c r="C62" s="8"/>
      <c r="D62" s="8"/>
      <c r="E62" s="8"/>
      <c r="F62" s="8"/>
      <c r="G62" s="8"/>
      <c r="H62" s="8"/>
      <c r="I62" s="8"/>
      <c r="J62" s="8"/>
    </row>
    <row r="63" spans="1:10" ht="21.95" customHeight="1" x14ac:dyDescent="0.25">
      <c r="A63" s="84" t="s">
        <v>52</v>
      </c>
      <c r="B63" s="85"/>
      <c r="C63" s="86" t="s">
        <v>10</v>
      </c>
      <c r="D63" s="87"/>
      <c r="E63" s="49" t="s">
        <v>11</v>
      </c>
      <c r="F63" s="49" t="s">
        <v>53</v>
      </c>
      <c r="G63" s="49" t="s">
        <v>27</v>
      </c>
      <c r="H63" s="49" t="s">
        <v>54</v>
      </c>
      <c r="I63" s="49" t="s">
        <v>55</v>
      </c>
    </row>
    <row r="64" spans="1:10" ht="21.95" customHeight="1" x14ac:dyDescent="0.25">
      <c r="A64" s="88"/>
      <c r="B64" s="89"/>
      <c r="C64" s="90"/>
      <c r="D64" s="91"/>
      <c r="E64" s="53"/>
      <c r="F64" s="53"/>
      <c r="G64" s="53"/>
      <c r="H64" s="53"/>
      <c r="I64" s="53"/>
    </row>
    <row r="65" spans="1:9" ht="21.95" customHeight="1" thickBot="1" x14ac:dyDescent="0.3">
      <c r="A65" s="92"/>
      <c r="B65" s="93"/>
      <c r="C65" s="94"/>
      <c r="D65" s="95"/>
      <c r="E65" s="57"/>
      <c r="F65" s="57"/>
      <c r="G65" s="57"/>
      <c r="H65" s="57"/>
      <c r="I65" s="57"/>
    </row>
    <row r="66" spans="1:9" ht="24.95" customHeight="1" thickBot="1" x14ac:dyDescent="0.3">
      <c r="A66" s="96" t="s">
        <v>56</v>
      </c>
      <c r="B66" s="97"/>
      <c r="C66" s="98" t="s">
        <v>57</v>
      </c>
      <c r="D66" s="99"/>
      <c r="E66" s="60">
        <v>0.04</v>
      </c>
      <c r="F66" s="60">
        <v>5.5E-2</v>
      </c>
      <c r="G66" s="100">
        <v>1.4999999999999999E-2</v>
      </c>
      <c r="H66" s="60">
        <v>5.5E-2</v>
      </c>
      <c r="I66" s="30" t="s">
        <v>58</v>
      </c>
    </row>
    <row r="67" spans="1:9" ht="24.95" customHeight="1" thickBot="1" x14ac:dyDescent="0.3">
      <c r="A67" s="101" t="s">
        <v>59</v>
      </c>
      <c r="B67" s="102"/>
      <c r="C67" s="103"/>
      <c r="D67" s="104"/>
      <c r="E67" s="64"/>
      <c r="F67" s="64">
        <f t="shared" ref="F67:F84" si="3">E67+G67</f>
        <v>0</v>
      </c>
      <c r="G67" s="64"/>
      <c r="H67" s="64"/>
      <c r="I67" s="105"/>
    </row>
    <row r="68" spans="1:9" ht="24.95" customHeight="1" thickBot="1" x14ac:dyDescent="0.3">
      <c r="A68" s="101" t="s">
        <v>60</v>
      </c>
      <c r="B68" s="102"/>
      <c r="C68" s="103"/>
      <c r="D68" s="104"/>
      <c r="E68" s="64"/>
      <c r="F68" s="64">
        <f t="shared" si="3"/>
        <v>0</v>
      </c>
      <c r="G68" s="64"/>
      <c r="H68" s="64"/>
      <c r="I68" s="105"/>
    </row>
    <row r="69" spans="1:9" ht="24.95" customHeight="1" thickBot="1" x14ac:dyDescent="0.3">
      <c r="A69" s="101" t="s">
        <v>61</v>
      </c>
      <c r="B69" s="102"/>
      <c r="C69" s="103"/>
      <c r="D69" s="104"/>
      <c r="E69" s="64"/>
      <c r="F69" s="64">
        <f t="shared" si="3"/>
        <v>0</v>
      </c>
      <c r="G69" s="64"/>
      <c r="H69" s="64"/>
      <c r="I69" s="105"/>
    </row>
    <row r="70" spans="1:9" ht="24.95" customHeight="1" thickBot="1" x14ac:dyDescent="0.3">
      <c r="A70" s="101" t="s">
        <v>62</v>
      </c>
      <c r="B70" s="102"/>
      <c r="C70" s="103"/>
      <c r="D70" s="104"/>
      <c r="E70" s="64"/>
      <c r="F70" s="64">
        <f t="shared" si="3"/>
        <v>0</v>
      </c>
      <c r="G70" s="64"/>
      <c r="H70" s="64"/>
      <c r="I70" s="105"/>
    </row>
    <row r="71" spans="1:9" ht="24.95" customHeight="1" thickBot="1" x14ac:dyDescent="0.3">
      <c r="A71" s="101" t="s">
        <v>63</v>
      </c>
      <c r="B71" s="102"/>
      <c r="C71" s="103"/>
      <c r="D71" s="104"/>
      <c r="E71" s="64"/>
      <c r="F71" s="64">
        <f t="shared" si="3"/>
        <v>0</v>
      </c>
      <c r="G71" s="64"/>
      <c r="H71" s="64"/>
      <c r="I71" s="105"/>
    </row>
    <row r="72" spans="1:9" ht="24.95" customHeight="1" thickBot="1" x14ac:dyDescent="0.3">
      <c r="A72" s="101" t="s">
        <v>64</v>
      </c>
      <c r="B72" s="102"/>
      <c r="C72" s="103"/>
      <c r="D72" s="104"/>
      <c r="E72" s="64"/>
      <c r="F72" s="64">
        <f t="shared" si="3"/>
        <v>0</v>
      </c>
      <c r="G72" s="64"/>
      <c r="H72" s="64"/>
      <c r="I72" s="105"/>
    </row>
    <row r="73" spans="1:9" ht="24.95" customHeight="1" thickBot="1" x14ac:dyDescent="0.3">
      <c r="A73" s="101" t="s">
        <v>65</v>
      </c>
      <c r="B73" s="102"/>
      <c r="C73" s="103"/>
      <c r="D73" s="104"/>
      <c r="E73" s="64"/>
      <c r="F73" s="64">
        <f t="shared" si="3"/>
        <v>0</v>
      </c>
      <c r="G73" s="64"/>
      <c r="H73" s="64"/>
      <c r="I73" s="105"/>
    </row>
    <row r="74" spans="1:9" ht="24.95" customHeight="1" thickBot="1" x14ac:dyDescent="0.3">
      <c r="A74" s="101" t="s">
        <v>66</v>
      </c>
      <c r="B74" s="102"/>
      <c r="C74" s="103"/>
      <c r="D74" s="104"/>
      <c r="E74" s="64"/>
      <c r="F74" s="64">
        <f t="shared" si="3"/>
        <v>0</v>
      </c>
      <c r="G74" s="64"/>
      <c r="H74" s="64"/>
      <c r="I74" s="105"/>
    </row>
    <row r="75" spans="1:9" ht="24.95" customHeight="1" thickBot="1" x14ac:dyDescent="0.3">
      <c r="A75" s="101" t="s">
        <v>67</v>
      </c>
      <c r="B75" s="102"/>
      <c r="C75" s="103"/>
      <c r="D75" s="104"/>
      <c r="E75" s="64"/>
      <c r="F75" s="64">
        <f t="shared" si="3"/>
        <v>0</v>
      </c>
      <c r="G75" s="64"/>
      <c r="H75" s="64"/>
      <c r="I75" s="105"/>
    </row>
    <row r="76" spans="1:9" ht="24.95" customHeight="1" thickBot="1" x14ac:dyDescent="0.3">
      <c r="A76" s="101" t="s">
        <v>68</v>
      </c>
      <c r="B76" s="102"/>
      <c r="C76" s="103"/>
      <c r="D76" s="104"/>
      <c r="E76" s="64"/>
      <c r="F76" s="64">
        <f t="shared" si="3"/>
        <v>0</v>
      </c>
      <c r="G76" s="64"/>
      <c r="H76" s="64"/>
      <c r="I76" s="105"/>
    </row>
    <row r="77" spans="1:9" ht="24.95" customHeight="1" thickBot="1" x14ac:dyDescent="0.3">
      <c r="A77" s="101" t="s">
        <v>69</v>
      </c>
      <c r="B77" s="102"/>
      <c r="C77" s="103"/>
      <c r="D77" s="104"/>
      <c r="E77" s="64"/>
      <c r="F77" s="64">
        <f t="shared" si="3"/>
        <v>0</v>
      </c>
      <c r="G77" s="64"/>
      <c r="H77" s="64"/>
      <c r="I77" s="105"/>
    </row>
    <row r="78" spans="1:9" ht="24.95" customHeight="1" thickBot="1" x14ac:dyDescent="0.3">
      <c r="A78" s="101" t="s">
        <v>70</v>
      </c>
      <c r="B78" s="102"/>
      <c r="C78" s="103"/>
      <c r="D78" s="104"/>
      <c r="E78" s="64"/>
      <c r="F78" s="64">
        <f t="shared" si="3"/>
        <v>0</v>
      </c>
      <c r="G78" s="64"/>
      <c r="H78" s="64"/>
      <c r="I78" s="105"/>
    </row>
    <row r="79" spans="1:9" ht="24.95" customHeight="1" thickBot="1" x14ac:dyDescent="0.3">
      <c r="A79" s="101" t="s">
        <v>71</v>
      </c>
      <c r="B79" s="102"/>
      <c r="C79" s="103"/>
      <c r="D79" s="104"/>
      <c r="E79" s="64"/>
      <c r="F79" s="64">
        <f t="shared" si="3"/>
        <v>0</v>
      </c>
      <c r="G79" s="64"/>
      <c r="H79" s="64"/>
      <c r="I79" s="105"/>
    </row>
    <row r="80" spans="1:9" ht="24.95" customHeight="1" thickBot="1" x14ac:dyDescent="0.3">
      <c r="A80" s="101" t="s">
        <v>72</v>
      </c>
      <c r="B80" s="102"/>
      <c r="C80" s="103"/>
      <c r="D80" s="104"/>
      <c r="E80" s="64"/>
      <c r="F80" s="64">
        <f t="shared" si="3"/>
        <v>0</v>
      </c>
      <c r="G80" s="64"/>
      <c r="H80" s="64"/>
      <c r="I80" s="105"/>
    </row>
    <row r="81" spans="1:10" ht="24.95" customHeight="1" thickBot="1" x14ac:dyDescent="0.3">
      <c r="A81" s="101" t="s">
        <v>73</v>
      </c>
      <c r="B81" s="102"/>
      <c r="C81" s="103"/>
      <c r="D81" s="104"/>
      <c r="E81" s="64"/>
      <c r="F81" s="64">
        <f t="shared" si="3"/>
        <v>0</v>
      </c>
      <c r="G81" s="64"/>
      <c r="H81" s="64"/>
      <c r="I81" s="105"/>
    </row>
    <row r="82" spans="1:10" ht="24.95" customHeight="1" thickBot="1" x14ac:dyDescent="0.3">
      <c r="A82" s="101" t="s">
        <v>74</v>
      </c>
      <c r="B82" s="102"/>
      <c r="C82" s="103"/>
      <c r="D82" s="104"/>
      <c r="E82" s="64"/>
      <c r="F82" s="64">
        <f t="shared" si="3"/>
        <v>0</v>
      </c>
      <c r="G82" s="64"/>
      <c r="H82" s="64"/>
      <c r="I82" s="105"/>
    </row>
    <row r="83" spans="1:10" ht="24.95" customHeight="1" thickBot="1" x14ac:dyDescent="0.3">
      <c r="A83" s="106"/>
      <c r="B83" s="107"/>
      <c r="C83" s="103"/>
      <c r="D83" s="104"/>
      <c r="E83" s="64"/>
      <c r="F83" s="64">
        <f t="shared" si="3"/>
        <v>0</v>
      </c>
      <c r="G83" s="64"/>
      <c r="H83" s="64"/>
      <c r="I83" s="105"/>
    </row>
    <row r="84" spans="1:10" ht="24.95" customHeight="1" thickBot="1" x14ac:dyDescent="0.3">
      <c r="A84" s="106"/>
      <c r="B84" s="107"/>
      <c r="C84" s="103"/>
      <c r="D84" s="104"/>
      <c r="E84" s="64"/>
      <c r="F84" s="64">
        <f t="shared" si="3"/>
        <v>0</v>
      </c>
      <c r="G84" s="64"/>
      <c r="H84" s="64"/>
      <c r="I84" s="105"/>
    </row>
    <row r="85" spans="1:10" ht="15" customHeight="1" x14ac:dyDescent="0.25">
      <c r="A85" s="108"/>
    </row>
    <row r="86" spans="1:10" ht="15" customHeight="1" x14ac:dyDescent="0.25">
      <c r="A86" s="43" t="s">
        <v>75</v>
      </c>
    </row>
    <row r="87" spans="1:10" ht="15" customHeight="1" x14ac:dyDescent="0.25">
      <c r="A87" s="42" t="s">
        <v>76</v>
      </c>
    </row>
    <row r="88" spans="1:10" ht="15" customHeight="1" x14ac:dyDescent="0.25">
      <c r="A88" s="43" t="s">
        <v>77</v>
      </c>
    </row>
    <row r="89" spans="1:10" ht="15" customHeight="1" x14ac:dyDescent="0.25">
      <c r="A89" s="43" t="s">
        <v>78</v>
      </c>
    </row>
    <row r="90" spans="1:10" ht="15" customHeight="1" x14ac:dyDescent="0.25">
      <c r="A90" s="109"/>
    </row>
    <row r="91" spans="1:10" ht="21.95" customHeight="1" x14ac:dyDescent="0.25">
      <c r="A91" s="45" t="s">
        <v>79</v>
      </c>
    </row>
    <row r="92" spans="1:10" ht="150" customHeight="1" x14ac:dyDescent="0.25">
      <c r="A92" s="8" t="s">
        <v>80</v>
      </c>
      <c r="B92" s="8"/>
      <c r="C92" s="8"/>
      <c r="D92" s="8"/>
      <c r="E92" s="8"/>
      <c r="F92" s="8"/>
      <c r="G92" s="8"/>
      <c r="H92" s="8"/>
      <c r="I92" s="8"/>
      <c r="J92" s="8"/>
    </row>
    <row r="93" spans="1:10" ht="15" customHeight="1" thickBot="1" x14ac:dyDescent="0.3">
      <c r="A93" s="110"/>
    </row>
    <row r="94" spans="1:10" ht="24.95" customHeight="1" thickBot="1" x14ac:dyDescent="0.3">
      <c r="A94" s="111" t="s">
        <v>44</v>
      </c>
      <c r="B94" s="112">
        <v>-400</v>
      </c>
      <c r="C94" s="112">
        <v>-300</v>
      </c>
      <c r="D94" s="112">
        <v>-200</v>
      </c>
      <c r="E94" s="112">
        <v>-100</v>
      </c>
      <c r="F94" s="112" t="s">
        <v>45</v>
      </c>
      <c r="G94" s="112">
        <v>100</v>
      </c>
      <c r="H94" s="112">
        <v>200</v>
      </c>
      <c r="I94" s="112">
        <v>300</v>
      </c>
      <c r="J94" s="112">
        <v>400</v>
      </c>
    </row>
    <row r="95" spans="1:10" ht="24.95" customHeight="1" thickBot="1" x14ac:dyDescent="0.3">
      <c r="A95" s="113" t="s">
        <v>81</v>
      </c>
      <c r="B95" s="114">
        <v>7.4999999999999997E-2</v>
      </c>
      <c r="C95" s="114">
        <v>6.5000000000000002E-2</v>
      </c>
      <c r="D95" s="114">
        <v>0.05</v>
      </c>
      <c r="E95" s="114">
        <v>0.04</v>
      </c>
      <c r="F95" s="114">
        <v>0.02</v>
      </c>
      <c r="G95" s="114">
        <v>1.4999999999999999E-2</v>
      </c>
      <c r="H95" s="114">
        <v>0.01</v>
      </c>
      <c r="I95" s="114">
        <v>5.0000000000000001E-3</v>
      </c>
      <c r="J95" s="114">
        <v>5.0000000000000001E-3</v>
      </c>
    </row>
    <row r="96" spans="1:10" ht="24.95" customHeight="1" thickBot="1" x14ac:dyDescent="0.3">
      <c r="A96" s="115"/>
      <c r="B96" s="116"/>
      <c r="C96" s="116"/>
      <c r="D96" s="116"/>
      <c r="E96" s="116"/>
      <c r="F96" s="116"/>
      <c r="G96" s="116"/>
      <c r="H96" s="116"/>
      <c r="I96" s="116"/>
      <c r="J96" s="116"/>
    </row>
    <row r="97" spans="1:10" ht="24.95" customHeight="1" thickBot="1" x14ac:dyDescent="0.3">
      <c r="A97" s="115"/>
      <c r="B97" s="116"/>
      <c r="C97" s="116"/>
      <c r="D97" s="116"/>
      <c r="E97" s="116"/>
      <c r="F97" s="116"/>
      <c r="G97" s="116"/>
      <c r="H97" s="116"/>
      <c r="I97" s="116"/>
      <c r="J97" s="116"/>
    </row>
    <row r="98" spans="1:10" ht="24.95" customHeight="1" thickBot="1" x14ac:dyDescent="0.3">
      <c r="A98" s="115"/>
      <c r="B98" s="116"/>
      <c r="C98" s="116"/>
      <c r="D98" s="116"/>
      <c r="E98" s="116"/>
      <c r="F98" s="116"/>
      <c r="G98" s="116"/>
      <c r="H98" s="116"/>
      <c r="I98" s="116"/>
      <c r="J98" s="116"/>
    </row>
    <row r="99" spans="1:10" ht="24.95" customHeight="1" thickBot="1" x14ac:dyDescent="0.3">
      <c r="A99" s="115"/>
      <c r="B99" s="116"/>
      <c r="C99" s="116"/>
      <c r="D99" s="116"/>
      <c r="E99" s="116"/>
      <c r="F99" s="116"/>
      <c r="G99" s="116"/>
      <c r="H99" s="116"/>
      <c r="I99" s="116"/>
      <c r="J99" s="116"/>
    </row>
    <row r="100" spans="1:10" x14ac:dyDescent="0.25">
      <c r="A100" s="117"/>
      <c r="B100" s="118"/>
      <c r="C100" s="118"/>
      <c r="D100" s="118"/>
      <c r="E100" s="118"/>
      <c r="F100" s="118"/>
      <c r="G100" s="118"/>
      <c r="H100" s="118"/>
      <c r="I100" s="118"/>
      <c r="J100" s="118"/>
    </row>
    <row r="101" spans="1:10" ht="120" customHeight="1" thickBot="1" x14ac:dyDescent="0.3">
      <c r="A101" s="119" t="s">
        <v>82</v>
      </c>
      <c r="B101" s="119"/>
      <c r="C101" s="119"/>
      <c r="D101" s="119"/>
      <c r="E101" s="119"/>
      <c r="F101" s="119"/>
      <c r="G101" s="119"/>
      <c r="H101" s="119"/>
      <c r="I101" s="119"/>
      <c r="J101" s="119"/>
    </row>
    <row r="102" spans="1:10" ht="24.95" customHeight="1" thickBot="1" x14ac:dyDescent="0.3">
      <c r="A102" s="111" t="s">
        <v>48</v>
      </c>
      <c r="B102" s="120">
        <v>-4</v>
      </c>
      <c r="C102" s="120">
        <v>-3</v>
      </c>
      <c r="D102" s="120">
        <v>-2</v>
      </c>
      <c r="E102" s="120">
        <v>-1</v>
      </c>
      <c r="F102" s="112" t="s">
        <v>45</v>
      </c>
      <c r="G102" s="120">
        <v>1</v>
      </c>
      <c r="H102" s="120">
        <v>2</v>
      </c>
      <c r="I102" s="120">
        <v>3</v>
      </c>
      <c r="J102" s="120">
        <v>4</v>
      </c>
    </row>
    <row r="103" spans="1:10" ht="24.95" customHeight="1" thickBot="1" x14ac:dyDescent="0.3">
      <c r="A103" s="113" t="str">
        <f>+A95</f>
        <v>e.g. Commercial-Fixed</v>
      </c>
      <c r="B103" s="121">
        <f>+J95/12*100</f>
        <v>4.1666666666666671E-2</v>
      </c>
      <c r="C103" s="122">
        <f>+I95/12*100</f>
        <v>4.1666666666666671E-2</v>
      </c>
      <c r="D103" s="122">
        <f>+H95/12*100</f>
        <v>8.3333333333333343E-2</v>
      </c>
      <c r="E103" s="122">
        <f>+G95/12*100</f>
        <v>0.125</v>
      </c>
      <c r="F103" s="122">
        <f>+F95/12*100</f>
        <v>0.16666666666666669</v>
      </c>
      <c r="G103" s="122">
        <f>+E95/12*100</f>
        <v>0.33333333333333337</v>
      </c>
      <c r="H103" s="122">
        <f>+D95/12*100</f>
        <v>0.41666666666666669</v>
      </c>
      <c r="I103" s="122">
        <f>+C95/12*100</f>
        <v>0.54166666666666674</v>
      </c>
      <c r="J103" s="122">
        <f>+B95/12*100</f>
        <v>0.625</v>
      </c>
    </row>
    <row r="104" spans="1:10" ht="24.95" customHeight="1" thickBot="1" x14ac:dyDescent="0.3">
      <c r="A104" s="123">
        <f>+A96</f>
        <v>0</v>
      </c>
      <c r="B104" s="124">
        <f>+J96/12*100</f>
        <v>0</v>
      </c>
      <c r="C104" s="125">
        <f>+I96/12*100</f>
        <v>0</v>
      </c>
      <c r="D104" s="125">
        <f>+H96/12*100</f>
        <v>0</v>
      </c>
      <c r="E104" s="125">
        <f>+G96/12*100</f>
        <v>0</v>
      </c>
      <c r="F104" s="125">
        <f>+F96/12*100</f>
        <v>0</v>
      </c>
      <c r="G104" s="125">
        <f>+E96/12*100</f>
        <v>0</v>
      </c>
      <c r="H104" s="125">
        <f>+D96/12*100</f>
        <v>0</v>
      </c>
      <c r="I104" s="125">
        <f>+C96/12*100</f>
        <v>0</v>
      </c>
      <c r="J104" s="125">
        <f>+B96/12*100</f>
        <v>0</v>
      </c>
    </row>
    <row r="105" spans="1:10" ht="24.95" customHeight="1" thickBot="1" x14ac:dyDescent="0.3">
      <c r="A105" s="123">
        <f>+A97</f>
        <v>0</v>
      </c>
      <c r="B105" s="124">
        <f>+J97/12*100</f>
        <v>0</v>
      </c>
      <c r="C105" s="125">
        <f>+I97/12*100</f>
        <v>0</v>
      </c>
      <c r="D105" s="125">
        <f>+H97/12*100</f>
        <v>0</v>
      </c>
      <c r="E105" s="125">
        <f>+G97/12*100</f>
        <v>0</v>
      </c>
      <c r="F105" s="125">
        <f>+F97/12*100</f>
        <v>0</v>
      </c>
      <c r="G105" s="125">
        <f>+E97/12*100</f>
        <v>0</v>
      </c>
      <c r="H105" s="125">
        <f>+D97/12*100</f>
        <v>0</v>
      </c>
      <c r="I105" s="125">
        <f>+C97/12*100</f>
        <v>0</v>
      </c>
      <c r="J105" s="125">
        <f>+B97/12*100</f>
        <v>0</v>
      </c>
    </row>
    <row r="106" spans="1:10" ht="24.95" customHeight="1" thickBot="1" x14ac:dyDescent="0.3">
      <c r="A106" s="123">
        <f>+A98</f>
        <v>0</v>
      </c>
      <c r="B106" s="124">
        <f>+J98/12*100</f>
        <v>0</v>
      </c>
      <c r="C106" s="125">
        <f>+I98/12*100</f>
        <v>0</v>
      </c>
      <c r="D106" s="125">
        <f>+H98/12*100</f>
        <v>0</v>
      </c>
      <c r="E106" s="125">
        <f>+G98/12*100</f>
        <v>0</v>
      </c>
      <c r="F106" s="125">
        <f>+F98/12*100</f>
        <v>0</v>
      </c>
      <c r="G106" s="125">
        <f>+E98/12*100</f>
        <v>0</v>
      </c>
      <c r="H106" s="125">
        <f>+D98/12*100</f>
        <v>0</v>
      </c>
      <c r="I106" s="125">
        <f>+C98/12*100</f>
        <v>0</v>
      </c>
      <c r="J106" s="125">
        <f>+B98/12*100</f>
        <v>0</v>
      </c>
    </row>
    <row r="107" spans="1:10" ht="24.95" customHeight="1" thickBot="1" x14ac:dyDescent="0.3">
      <c r="A107" s="123">
        <f>+A99</f>
        <v>0</v>
      </c>
      <c r="B107" s="124">
        <f>+J99/12*100</f>
        <v>0</v>
      </c>
      <c r="C107" s="125">
        <f>+I99/12*100</f>
        <v>0</v>
      </c>
      <c r="D107" s="125">
        <f>+H99/12*100</f>
        <v>0</v>
      </c>
      <c r="E107" s="125">
        <f>+G99/12*100</f>
        <v>0</v>
      </c>
      <c r="F107" s="125">
        <f>+F99/12*100</f>
        <v>0</v>
      </c>
      <c r="G107" s="125">
        <f>+E99/12*100</f>
        <v>0</v>
      </c>
      <c r="H107" s="125">
        <f>+D99/12*100</f>
        <v>0</v>
      </c>
      <c r="I107" s="125">
        <f>+C99/12*100</f>
        <v>0</v>
      </c>
      <c r="J107" s="125">
        <f>+B99/12*100</f>
        <v>0</v>
      </c>
    </row>
    <row r="108" spans="1:10" ht="15" customHeight="1" thickBot="1" x14ac:dyDescent="0.3">
      <c r="A108" s="109"/>
    </row>
    <row r="109" spans="1:10" ht="21.95" customHeight="1" thickBot="1" x14ac:dyDescent="0.3">
      <c r="A109" s="15" t="s">
        <v>83</v>
      </c>
      <c r="B109" s="16"/>
      <c r="C109" s="16"/>
      <c r="D109" s="16"/>
      <c r="E109" s="16"/>
      <c r="F109" s="16"/>
      <c r="G109" s="16"/>
      <c r="H109" s="16"/>
      <c r="I109" s="16"/>
      <c r="J109" s="17"/>
    </row>
    <row r="110" spans="1:10" ht="15" customHeight="1" x14ac:dyDescent="0.25">
      <c r="A110" s="18"/>
    </row>
    <row r="111" spans="1:10" ht="24.95" customHeight="1" x14ac:dyDescent="0.25">
      <c r="A111" s="45" t="s">
        <v>84</v>
      </c>
    </row>
    <row r="112" spans="1:10" ht="75" customHeight="1" thickBot="1" x14ac:dyDescent="0.3">
      <c r="A112" s="8" t="s">
        <v>85</v>
      </c>
      <c r="B112" s="8"/>
      <c r="C112" s="8"/>
      <c r="D112" s="8"/>
      <c r="E112" s="8"/>
      <c r="F112" s="8"/>
      <c r="G112" s="8"/>
      <c r="H112" s="8"/>
      <c r="I112" s="8"/>
      <c r="J112" s="8"/>
    </row>
    <row r="113" spans="1:9" ht="24.95" customHeight="1" x14ac:dyDescent="0.25">
      <c r="A113" s="46" t="s">
        <v>84</v>
      </c>
      <c r="B113" s="86" t="s">
        <v>10</v>
      </c>
      <c r="C113" s="87"/>
      <c r="D113" s="126" t="s">
        <v>11</v>
      </c>
      <c r="E113" s="49" t="s">
        <v>86</v>
      </c>
      <c r="F113" s="49" t="s">
        <v>87</v>
      </c>
      <c r="G113" s="49" t="s">
        <v>88</v>
      </c>
      <c r="H113" s="49" t="s">
        <v>89</v>
      </c>
      <c r="I113" s="49" t="s">
        <v>90</v>
      </c>
    </row>
    <row r="114" spans="1:9" ht="24.95" customHeight="1" thickBot="1" x14ac:dyDescent="0.3">
      <c r="A114" s="54"/>
      <c r="B114" s="94"/>
      <c r="C114" s="95"/>
      <c r="D114" s="127"/>
      <c r="E114" s="57" t="s">
        <v>91</v>
      </c>
      <c r="F114" s="57"/>
      <c r="G114" s="57"/>
      <c r="H114" s="57"/>
      <c r="I114" s="57"/>
    </row>
    <row r="115" spans="1:9" ht="24.95" customHeight="1" thickBot="1" x14ac:dyDescent="0.3">
      <c r="A115" s="27" t="s">
        <v>92</v>
      </c>
      <c r="B115" s="98" t="s">
        <v>15</v>
      </c>
      <c r="C115" s="99"/>
      <c r="D115" s="30">
        <v>7.9000000000000008E-3</v>
      </c>
      <c r="E115" s="30">
        <v>5.0000000000000001E-4</v>
      </c>
      <c r="F115" s="30">
        <v>5.0000000000000001E-4</v>
      </c>
      <c r="G115" s="30">
        <v>5.4999999999999997E-3</v>
      </c>
      <c r="H115" s="30">
        <v>2.0500000000000001E-2</v>
      </c>
      <c r="I115" s="30">
        <v>5.0500000000000003E-2</v>
      </c>
    </row>
    <row r="116" spans="1:9" ht="24.95" customHeight="1" thickBot="1" x14ac:dyDescent="0.3">
      <c r="A116" s="33" t="s">
        <v>93</v>
      </c>
      <c r="B116" s="34"/>
      <c r="C116" s="35"/>
      <c r="D116" s="36"/>
      <c r="E116" s="36"/>
      <c r="F116" s="36"/>
      <c r="G116" s="36"/>
      <c r="H116" s="36"/>
      <c r="I116" s="36"/>
    </row>
    <row r="117" spans="1:9" ht="24.95" customHeight="1" thickBot="1" x14ac:dyDescent="0.3">
      <c r="A117" s="33" t="s">
        <v>94</v>
      </c>
      <c r="B117" s="34"/>
      <c r="C117" s="35"/>
      <c r="D117" s="36"/>
      <c r="E117" s="36"/>
      <c r="F117" s="36"/>
      <c r="G117" s="36"/>
      <c r="H117" s="36"/>
      <c r="I117" s="36"/>
    </row>
    <row r="118" spans="1:9" ht="24.95" customHeight="1" thickBot="1" x14ac:dyDescent="0.3">
      <c r="A118" s="33" t="s">
        <v>95</v>
      </c>
      <c r="B118" s="34"/>
      <c r="C118" s="35"/>
      <c r="D118" s="36"/>
      <c r="E118" s="36"/>
      <c r="F118" s="36"/>
      <c r="G118" s="36"/>
      <c r="H118" s="36"/>
      <c r="I118" s="36"/>
    </row>
    <row r="119" spans="1:9" ht="24.95" customHeight="1" thickBot="1" x14ac:dyDescent="0.3">
      <c r="A119" s="128" t="s">
        <v>96</v>
      </c>
      <c r="B119" s="34"/>
      <c r="C119" s="35"/>
      <c r="D119" s="36"/>
      <c r="E119" s="36"/>
      <c r="F119" s="36"/>
      <c r="G119" s="36"/>
      <c r="H119" s="36"/>
      <c r="I119" s="36"/>
    </row>
    <row r="120" spans="1:9" ht="24.95" customHeight="1" thickBot="1" x14ac:dyDescent="0.3">
      <c r="A120" s="128" t="s">
        <v>97</v>
      </c>
      <c r="B120" s="34"/>
      <c r="C120" s="35"/>
      <c r="D120" s="36"/>
      <c r="E120" s="36"/>
      <c r="F120" s="36"/>
      <c r="G120" s="36"/>
      <c r="H120" s="36"/>
      <c r="I120" s="36"/>
    </row>
    <row r="121" spans="1:9" ht="24.95" customHeight="1" thickBot="1" x14ac:dyDescent="0.3">
      <c r="A121" s="128" t="s">
        <v>98</v>
      </c>
      <c r="B121" s="34"/>
      <c r="C121" s="35"/>
      <c r="D121" s="36"/>
      <c r="E121" s="36"/>
      <c r="F121" s="36"/>
      <c r="G121" s="36"/>
      <c r="H121" s="36"/>
      <c r="I121" s="36"/>
    </row>
    <row r="122" spans="1:9" ht="24.95" customHeight="1" thickBot="1" x14ac:dyDescent="0.3">
      <c r="A122" s="128" t="s">
        <v>99</v>
      </c>
      <c r="B122" s="34"/>
      <c r="C122" s="35"/>
      <c r="D122" s="36"/>
      <c r="E122" s="36"/>
      <c r="F122" s="36"/>
      <c r="G122" s="36"/>
      <c r="H122" s="36"/>
      <c r="I122" s="36"/>
    </row>
    <row r="123" spans="1:9" ht="24.95" customHeight="1" thickBot="1" x14ac:dyDescent="0.3">
      <c r="A123" s="128" t="s">
        <v>100</v>
      </c>
      <c r="B123" s="34"/>
      <c r="C123" s="35"/>
      <c r="D123" s="36"/>
      <c r="E123" s="36"/>
      <c r="F123" s="36"/>
      <c r="G123" s="36"/>
      <c r="H123" s="36"/>
      <c r="I123" s="36"/>
    </row>
    <row r="124" spans="1:9" ht="24.95" customHeight="1" thickBot="1" x14ac:dyDescent="0.3">
      <c r="A124" s="128" t="s">
        <v>101</v>
      </c>
      <c r="B124" s="34"/>
      <c r="C124" s="35"/>
      <c r="D124" s="36"/>
      <c r="E124" s="36"/>
      <c r="F124" s="36"/>
      <c r="G124" s="36"/>
      <c r="H124" s="36"/>
      <c r="I124" s="36"/>
    </row>
    <row r="125" spans="1:9" ht="24.95" customHeight="1" thickBot="1" x14ac:dyDescent="0.3">
      <c r="A125" s="128" t="s">
        <v>102</v>
      </c>
      <c r="B125" s="34"/>
      <c r="C125" s="35"/>
      <c r="D125" s="36"/>
      <c r="E125" s="36"/>
      <c r="F125" s="36"/>
      <c r="G125" s="36"/>
      <c r="H125" s="36"/>
      <c r="I125" s="36"/>
    </row>
    <row r="126" spans="1:9" ht="24.95" customHeight="1" thickBot="1" x14ac:dyDescent="0.3">
      <c r="A126" s="128"/>
      <c r="B126" s="34"/>
      <c r="C126" s="35"/>
      <c r="D126" s="36"/>
      <c r="E126" s="36"/>
      <c r="F126" s="36"/>
      <c r="G126" s="36"/>
      <c r="H126" s="36"/>
      <c r="I126" s="36"/>
    </row>
    <row r="127" spans="1:9" ht="24.95" customHeight="1" thickBot="1" x14ac:dyDescent="0.3">
      <c r="A127" s="128"/>
      <c r="B127" s="34"/>
      <c r="C127" s="35"/>
      <c r="D127" s="36"/>
      <c r="E127" s="36"/>
      <c r="F127" s="36"/>
      <c r="G127" s="36"/>
      <c r="H127" s="36"/>
      <c r="I127" s="36"/>
    </row>
    <row r="128" spans="1:9" ht="15" customHeight="1" x14ac:dyDescent="0.25">
      <c r="A128" s="18"/>
    </row>
    <row r="129" spans="1:10" ht="15" customHeight="1" x14ac:dyDescent="0.25">
      <c r="A129" s="42" t="s">
        <v>19</v>
      </c>
    </row>
    <row r="130" spans="1:10" ht="15" customHeight="1" x14ac:dyDescent="0.25">
      <c r="A130" s="43" t="s">
        <v>103</v>
      </c>
    </row>
    <row r="131" spans="1:10" ht="15" customHeight="1" x14ac:dyDescent="0.25">
      <c r="A131" s="43" t="s">
        <v>104</v>
      </c>
    </row>
    <row r="132" spans="1:10" ht="15" customHeight="1" x14ac:dyDescent="0.25">
      <c r="A132" s="43" t="s">
        <v>105</v>
      </c>
    </row>
    <row r="133" spans="1:10" ht="15" customHeight="1" x14ac:dyDescent="0.25">
      <c r="A133" s="9"/>
    </row>
    <row r="134" spans="1:10" ht="24.95" customHeight="1" thickBot="1" x14ac:dyDescent="0.4">
      <c r="A134" s="129" t="s">
        <v>106</v>
      </c>
      <c r="B134" s="130"/>
      <c r="C134" s="130"/>
      <c r="D134" s="130"/>
      <c r="E134" s="130"/>
      <c r="F134" s="130"/>
    </row>
    <row r="135" spans="1:10" ht="24.95" customHeight="1" thickBot="1" x14ac:dyDescent="0.4">
      <c r="A135" s="129"/>
      <c r="B135" s="129" t="s">
        <v>107</v>
      </c>
      <c r="C135" s="130"/>
      <c r="D135" s="130"/>
      <c r="E135" s="130"/>
      <c r="F135" s="130"/>
      <c r="G135" s="131"/>
      <c r="H135" s="132" t="s">
        <v>108</v>
      </c>
    </row>
    <row r="136" spans="1:10" ht="24.95" customHeight="1" thickBot="1" x14ac:dyDescent="0.4">
      <c r="A136" s="129"/>
      <c r="B136" s="129" t="s">
        <v>109</v>
      </c>
      <c r="C136" s="130"/>
      <c r="D136" s="130"/>
      <c r="E136" s="130"/>
      <c r="F136" s="130"/>
      <c r="G136" s="131"/>
      <c r="H136" s="133" t="s">
        <v>110</v>
      </c>
    </row>
    <row r="137" spans="1:10" ht="15" customHeight="1" x14ac:dyDescent="0.25">
      <c r="A137" s="67"/>
    </row>
    <row r="138" spans="1:10" ht="21.95" customHeight="1" x14ac:dyDescent="0.25">
      <c r="A138" s="68" t="s">
        <v>111</v>
      </c>
    </row>
    <row r="139" spans="1:10" ht="21.95" customHeight="1" x14ac:dyDescent="0.25">
      <c r="A139" s="134" t="s">
        <v>112</v>
      </c>
      <c r="B139" s="134"/>
      <c r="C139" s="134"/>
      <c r="D139" s="134"/>
      <c r="E139" s="134"/>
      <c r="F139" s="134"/>
      <c r="G139" s="134"/>
      <c r="H139" s="134"/>
      <c r="I139" s="134"/>
      <c r="J139" s="134"/>
    </row>
    <row r="140" spans="1:10" ht="15" customHeight="1" x14ac:dyDescent="0.25">
      <c r="A140" s="135"/>
    </row>
    <row r="141" spans="1:10" ht="21" x14ac:dyDescent="0.25">
      <c r="A141" s="134" t="s">
        <v>113</v>
      </c>
      <c r="B141" s="134"/>
      <c r="C141" s="134"/>
      <c r="D141" s="134"/>
      <c r="E141" s="134"/>
      <c r="F141" s="134"/>
      <c r="G141" s="134"/>
      <c r="H141" s="134"/>
      <c r="I141" s="134"/>
      <c r="J141" s="134"/>
    </row>
    <row r="142" spans="1:10" ht="15.75" thickBot="1" x14ac:dyDescent="0.3">
      <c r="A142" s="9"/>
    </row>
    <row r="143" spans="1:10" ht="24.95" customHeight="1" thickBot="1" x14ac:dyDescent="0.3">
      <c r="A143" s="136" t="s">
        <v>114</v>
      </c>
      <c r="B143" s="137"/>
      <c r="C143" s="138" t="s">
        <v>45</v>
      </c>
      <c r="D143" s="139" t="s">
        <v>115</v>
      </c>
      <c r="E143" s="139" t="s">
        <v>116</v>
      </c>
      <c r="F143" s="139" t="s">
        <v>117</v>
      </c>
      <c r="G143" s="139" t="s">
        <v>118</v>
      </c>
    </row>
    <row r="144" spans="1:10" ht="24.95" customHeight="1" thickBot="1" x14ac:dyDescent="0.3">
      <c r="A144" s="140" t="s">
        <v>119</v>
      </c>
      <c r="B144" s="141"/>
      <c r="C144" s="142">
        <v>0</v>
      </c>
      <c r="D144" s="142">
        <v>0.05</v>
      </c>
      <c r="E144" s="142">
        <v>0.1</v>
      </c>
      <c r="F144" s="142">
        <v>0.15</v>
      </c>
      <c r="G144" s="142">
        <v>0.2</v>
      </c>
    </row>
    <row r="145" spans="1:10" ht="24.95" customHeight="1" thickBot="1" x14ac:dyDescent="0.3">
      <c r="A145" s="143"/>
      <c r="B145" s="144"/>
      <c r="C145" s="145"/>
      <c r="D145" s="145"/>
      <c r="E145" s="145"/>
      <c r="F145" s="145"/>
      <c r="G145" s="145"/>
    </row>
    <row r="146" spans="1:10" ht="24.95" customHeight="1" thickBot="1" x14ac:dyDescent="0.3">
      <c r="A146" s="146"/>
      <c r="B146" s="147"/>
      <c r="C146" s="145"/>
      <c r="D146" s="145"/>
      <c r="E146" s="145"/>
      <c r="F146" s="145"/>
      <c r="G146" s="145"/>
    </row>
    <row r="147" spans="1:10" ht="24.95" customHeight="1" thickBot="1" x14ac:dyDescent="0.3">
      <c r="A147" s="143"/>
      <c r="B147" s="144"/>
      <c r="C147" s="145"/>
      <c r="D147" s="145"/>
      <c r="E147" s="145"/>
      <c r="F147" s="145"/>
      <c r="G147" s="145"/>
    </row>
    <row r="148" spans="1:10" ht="15" customHeight="1" x14ac:dyDescent="0.25">
      <c r="A148" s="148"/>
      <c r="B148" s="148"/>
      <c r="C148" s="40"/>
      <c r="D148" s="40"/>
      <c r="E148" s="40"/>
      <c r="F148" s="40"/>
      <c r="G148" s="40"/>
    </row>
    <row r="149" spans="1:10" ht="50.1" customHeight="1" x14ac:dyDescent="0.25">
      <c r="A149" s="8" t="s">
        <v>120</v>
      </c>
      <c r="B149" s="8"/>
      <c r="C149" s="8"/>
      <c r="D149" s="8"/>
      <c r="E149" s="8"/>
      <c r="F149" s="8"/>
      <c r="G149" s="8"/>
      <c r="H149" s="8"/>
      <c r="I149" s="8"/>
      <c r="J149" s="8"/>
    </row>
    <row r="150" spans="1:10" ht="15" customHeight="1" thickBot="1" x14ac:dyDescent="0.3">
      <c r="A150" s="110"/>
    </row>
    <row r="151" spans="1:10" ht="24.95" customHeight="1" thickBot="1" x14ac:dyDescent="0.3">
      <c r="A151" s="136" t="s">
        <v>121</v>
      </c>
      <c r="B151" s="137"/>
      <c r="C151" s="138" t="s">
        <v>45</v>
      </c>
      <c r="D151" s="139" t="s">
        <v>122</v>
      </c>
      <c r="E151" s="139" t="s">
        <v>123</v>
      </c>
      <c r="F151" s="139" t="s">
        <v>124</v>
      </c>
      <c r="G151" s="139" t="s">
        <v>125</v>
      </c>
    </row>
    <row r="152" spans="1:10" ht="24.95" customHeight="1" thickBot="1" x14ac:dyDescent="0.3">
      <c r="A152" s="140" t="str">
        <f>+A144</f>
        <v>e.g. CDs &gt; 36 Mos</v>
      </c>
      <c r="B152" s="141"/>
      <c r="C152" s="149">
        <f t="shared" ref="C152:G155" si="4">+C144/12*100</f>
        <v>0</v>
      </c>
      <c r="D152" s="149">
        <f t="shared" si="4"/>
        <v>0.41666666666666669</v>
      </c>
      <c r="E152" s="149">
        <f t="shared" si="4"/>
        <v>0.83333333333333337</v>
      </c>
      <c r="F152" s="149">
        <f t="shared" si="4"/>
        <v>1.25</v>
      </c>
      <c r="G152" s="149">
        <f t="shared" si="4"/>
        <v>1.6666666666666667</v>
      </c>
    </row>
    <row r="153" spans="1:10" ht="24.95" customHeight="1" thickBot="1" x14ac:dyDescent="0.3">
      <c r="A153" s="143">
        <f>+A145</f>
        <v>0</v>
      </c>
      <c r="B153" s="144"/>
      <c r="C153" s="66">
        <f t="shared" si="4"/>
        <v>0</v>
      </c>
      <c r="D153" s="66">
        <f t="shared" si="4"/>
        <v>0</v>
      </c>
      <c r="E153" s="66">
        <f t="shared" si="4"/>
        <v>0</v>
      </c>
      <c r="F153" s="66">
        <f t="shared" si="4"/>
        <v>0</v>
      </c>
      <c r="G153" s="66">
        <f t="shared" si="4"/>
        <v>0</v>
      </c>
    </row>
    <row r="154" spans="1:10" ht="24.95" customHeight="1" thickBot="1" x14ac:dyDescent="0.3">
      <c r="A154" s="143">
        <f>+A146</f>
        <v>0</v>
      </c>
      <c r="B154" s="144"/>
      <c r="C154" s="66">
        <f t="shared" si="4"/>
        <v>0</v>
      </c>
      <c r="D154" s="66">
        <f t="shared" si="4"/>
        <v>0</v>
      </c>
      <c r="E154" s="66">
        <f t="shared" si="4"/>
        <v>0</v>
      </c>
      <c r="F154" s="66">
        <f t="shared" si="4"/>
        <v>0</v>
      </c>
      <c r="G154" s="66">
        <f t="shared" si="4"/>
        <v>0</v>
      </c>
    </row>
    <row r="155" spans="1:10" ht="24.95" customHeight="1" thickBot="1" x14ac:dyDescent="0.3">
      <c r="A155" s="143">
        <f>+A147</f>
        <v>0</v>
      </c>
      <c r="B155" s="144"/>
      <c r="C155" s="66">
        <f t="shared" si="4"/>
        <v>0</v>
      </c>
      <c r="D155" s="66">
        <f t="shared" si="4"/>
        <v>0</v>
      </c>
      <c r="E155" s="66">
        <f t="shared" si="4"/>
        <v>0</v>
      </c>
      <c r="F155" s="66">
        <f t="shared" si="4"/>
        <v>0</v>
      </c>
      <c r="G155" s="66">
        <f t="shared" si="4"/>
        <v>0</v>
      </c>
    </row>
    <row r="156" spans="1:10" ht="15" customHeight="1" x14ac:dyDescent="0.25">
      <c r="A156" s="9"/>
    </row>
    <row r="157" spans="1:10" ht="24.95" customHeight="1" x14ac:dyDescent="0.25">
      <c r="A157" s="45" t="s">
        <v>126</v>
      </c>
    </row>
    <row r="158" spans="1:10" ht="99.95" customHeight="1" x14ac:dyDescent="0.25">
      <c r="A158" s="8" t="s">
        <v>127</v>
      </c>
      <c r="B158" s="8"/>
      <c r="C158" s="8"/>
      <c r="D158" s="8"/>
      <c r="E158" s="8"/>
      <c r="F158" s="8"/>
      <c r="G158" s="8"/>
      <c r="H158" s="8"/>
      <c r="I158" s="8"/>
      <c r="J158" s="8"/>
    </row>
    <row r="159" spans="1:10" ht="50.1" customHeight="1" x14ac:dyDescent="0.25">
      <c r="A159" s="8" t="s">
        <v>128</v>
      </c>
      <c r="B159" s="8"/>
      <c r="C159" s="8"/>
      <c r="D159" s="8"/>
      <c r="E159" s="8"/>
      <c r="F159" s="8"/>
      <c r="G159" s="8"/>
      <c r="H159" s="8"/>
      <c r="I159" s="8"/>
      <c r="J159" s="8"/>
    </row>
    <row r="160" spans="1:10" ht="24.95" customHeight="1" thickBot="1" x14ac:dyDescent="0.3">
      <c r="A160" s="8" t="s">
        <v>129</v>
      </c>
      <c r="B160" s="8"/>
      <c r="C160" s="8"/>
      <c r="D160" s="8"/>
      <c r="E160" s="8"/>
      <c r="F160" s="8"/>
      <c r="G160" s="8"/>
      <c r="H160" s="8"/>
      <c r="I160" s="8"/>
      <c r="J160" s="8"/>
    </row>
    <row r="161" spans="1:10" ht="50.1" customHeight="1" x14ac:dyDescent="0.25">
      <c r="A161" s="150" t="s">
        <v>130</v>
      </c>
      <c r="B161" s="151"/>
      <c r="C161" s="152" t="s">
        <v>131</v>
      </c>
      <c r="D161" s="152" t="s">
        <v>132</v>
      </c>
      <c r="E161" s="153" t="s">
        <v>133</v>
      </c>
      <c r="F161" s="154"/>
    </row>
    <row r="162" spans="1:10" ht="24.95" customHeight="1" thickBot="1" x14ac:dyDescent="0.3">
      <c r="A162" s="155"/>
      <c r="B162" s="156"/>
      <c r="C162" s="157"/>
      <c r="D162" s="157"/>
      <c r="E162" s="158"/>
      <c r="F162" s="159"/>
    </row>
    <row r="163" spans="1:10" ht="24.95" customHeight="1" thickBot="1" x14ac:dyDescent="0.3">
      <c r="A163" s="96" t="s">
        <v>134</v>
      </c>
      <c r="B163" s="97"/>
      <c r="C163" s="160">
        <v>72</v>
      </c>
      <c r="D163" s="160">
        <v>36</v>
      </c>
      <c r="E163" s="58" t="s">
        <v>135</v>
      </c>
      <c r="F163" s="59"/>
    </row>
    <row r="164" spans="1:10" ht="24.95" customHeight="1" thickBot="1" x14ac:dyDescent="0.3">
      <c r="A164" s="161" t="s">
        <v>136</v>
      </c>
      <c r="B164" s="162"/>
      <c r="C164" s="163"/>
      <c r="D164" s="163">
        <f>C164/2</f>
        <v>0</v>
      </c>
      <c r="E164" s="164"/>
      <c r="F164" s="165"/>
    </row>
    <row r="165" spans="1:10" ht="24.95" customHeight="1" thickBot="1" x14ac:dyDescent="0.3">
      <c r="A165" s="161" t="s">
        <v>137</v>
      </c>
      <c r="B165" s="162"/>
      <c r="C165" s="163"/>
      <c r="D165" s="163">
        <f t="shared" ref="D165:D168" si="5">C165/2</f>
        <v>0</v>
      </c>
      <c r="E165" s="164"/>
      <c r="F165" s="165"/>
    </row>
    <row r="166" spans="1:10" ht="24.95" customHeight="1" thickBot="1" x14ac:dyDescent="0.3">
      <c r="A166" s="161" t="s">
        <v>94</v>
      </c>
      <c r="B166" s="162"/>
      <c r="C166" s="163"/>
      <c r="D166" s="163">
        <f t="shared" si="5"/>
        <v>0</v>
      </c>
      <c r="E166" s="164"/>
      <c r="F166" s="165"/>
    </row>
    <row r="167" spans="1:10" ht="24.95" customHeight="1" thickBot="1" x14ac:dyDescent="0.3">
      <c r="A167" s="161" t="s">
        <v>95</v>
      </c>
      <c r="B167" s="162"/>
      <c r="C167" s="163"/>
      <c r="D167" s="163">
        <f t="shared" si="5"/>
        <v>0</v>
      </c>
      <c r="E167" s="164"/>
      <c r="F167" s="165"/>
    </row>
    <row r="168" spans="1:10" ht="24.95" customHeight="1" thickBot="1" x14ac:dyDescent="0.3">
      <c r="A168" s="161"/>
      <c r="B168" s="162"/>
      <c r="C168" s="163"/>
      <c r="D168" s="163">
        <f t="shared" si="5"/>
        <v>0</v>
      </c>
      <c r="E168" s="164"/>
      <c r="F168" s="165"/>
    </row>
    <row r="169" spans="1:10" ht="21.95" customHeight="1" x14ac:dyDescent="0.25">
      <c r="A169" s="9"/>
    </row>
    <row r="170" spans="1:10" ht="15" customHeight="1" thickBot="1" x14ac:dyDescent="0.3">
      <c r="A170" s="109"/>
    </row>
    <row r="171" spans="1:10" ht="24.95" customHeight="1" thickBot="1" x14ac:dyDescent="0.3">
      <c r="A171" s="15" t="s">
        <v>138</v>
      </c>
      <c r="B171" s="16"/>
      <c r="C171" s="16"/>
      <c r="D171" s="16"/>
      <c r="E171" s="16"/>
      <c r="F171" s="16"/>
      <c r="G171" s="16"/>
      <c r="H171" s="16"/>
      <c r="I171" s="16"/>
      <c r="J171" s="17"/>
    </row>
    <row r="172" spans="1:10" ht="15" customHeight="1" x14ac:dyDescent="0.25">
      <c r="A172" s="166"/>
    </row>
    <row r="173" spans="1:10" ht="21" x14ac:dyDescent="0.25">
      <c r="A173" s="129" t="s">
        <v>139</v>
      </c>
    </row>
    <row r="174" spans="1:10" ht="15" customHeight="1" x14ac:dyDescent="0.25">
      <c r="A174" s="167"/>
    </row>
    <row r="175" spans="1:10" ht="24.95" customHeight="1" thickBot="1" x14ac:dyDescent="0.3">
      <c r="A175" s="45" t="s">
        <v>140</v>
      </c>
    </row>
    <row r="176" spans="1:10" ht="24.95" customHeight="1" thickBot="1" x14ac:dyDescent="0.3">
      <c r="A176" s="168" t="s">
        <v>141</v>
      </c>
      <c r="B176" s="169"/>
      <c r="C176" s="170" t="s">
        <v>142</v>
      </c>
      <c r="D176" s="170" t="s">
        <v>143</v>
      </c>
    </row>
    <row r="177" spans="1:10" ht="24.95" customHeight="1" thickBot="1" x14ac:dyDescent="0.3">
      <c r="A177" s="161" t="s">
        <v>144</v>
      </c>
      <c r="B177" s="162"/>
      <c r="C177" s="171"/>
      <c r="D177" s="163"/>
      <c r="E177" s="172"/>
    </row>
    <row r="178" spans="1:10" ht="24.95" customHeight="1" thickBot="1" x14ac:dyDescent="0.3">
      <c r="A178" s="161" t="s">
        <v>145</v>
      </c>
      <c r="B178" s="162"/>
      <c r="C178" s="163"/>
      <c r="D178" s="163"/>
    </row>
    <row r="179" spans="1:10" ht="24.95" customHeight="1" thickBot="1" x14ac:dyDescent="0.3">
      <c r="A179" s="161" t="s">
        <v>146</v>
      </c>
      <c r="B179" s="162"/>
      <c r="C179" s="163"/>
      <c r="D179" s="163"/>
    </row>
    <row r="180" spans="1:10" ht="24.95" customHeight="1" thickBot="1" x14ac:dyDescent="0.3">
      <c r="A180" s="161" t="s">
        <v>147</v>
      </c>
      <c r="B180" s="162"/>
      <c r="C180" s="163"/>
      <c r="D180" s="163"/>
    </row>
    <row r="181" spans="1:10" ht="15" customHeight="1" thickBot="1" x14ac:dyDescent="0.3">
      <c r="A181" s="39"/>
      <c r="B181" s="40"/>
      <c r="C181" s="40"/>
    </row>
    <row r="182" spans="1:10" ht="24.95" customHeight="1" thickBot="1" x14ac:dyDescent="0.35">
      <c r="A182" s="173" t="s">
        <v>148</v>
      </c>
      <c r="B182" s="174"/>
      <c r="C182" s="175"/>
    </row>
    <row r="183" spans="1:10" ht="24.95" customHeight="1" thickBot="1" x14ac:dyDescent="0.35">
      <c r="A183" s="33" t="s">
        <v>142</v>
      </c>
      <c r="B183" s="171"/>
      <c r="C183" s="175"/>
    </row>
    <row r="184" spans="1:10" ht="24.95" customHeight="1" thickBot="1" x14ac:dyDescent="0.35">
      <c r="A184" s="33" t="s">
        <v>143</v>
      </c>
      <c r="B184" s="171"/>
      <c r="C184" s="175"/>
    </row>
    <row r="185" spans="1:10" ht="15" customHeight="1" thickBot="1" x14ac:dyDescent="0.35">
      <c r="A185" s="167"/>
      <c r="B185" s="175"/>
      <c r="C185" s="175"/>
    </row>
    <row r="186" spans="1:10" ht="24.95" customHeight="1" thickBot="1" x14ac:dyDescent="0.35">
      <c r="A186" s="176" t="s">
        <v>149</v>
      </c>
      <c r="B186" s="177"/>
      <c r="C186" s="175"/>
    </row>
    <row r="187" spans="1:10" ht="24.95" customHeight="1" thickBot="1" x14ac:dyDescent="0.35">
      <c r="A187" s="33" t="s">
        <v>150</v>
      </c>
      <c r="B187" s="178"/>
      <c r="C187" s="175"/>
    </row>
    <row r="188" spans="1:10" ht="24.95" customHeight="1" thickBot="1" x14ac:dyDescent="0.35">
      <c r="A188" s="33" t="s">
        <v>151</v>
      </c>
      <c r="B188" s="178"/>
      <c r="C188" s="175"/>
    </row>
    <row r="189" spans="1:10" ht="15" customHeight="1" x14ac:dyDescent="0.25">
      <c r="A189" s="166"/>
    </row>
    <row r="190" spans="1:10" ht="24.95" customHeight="1" x14ac:dyDescent="0.25">
      <c r="A190" s="68" t="s">
        <v>152</v>
      </c>
    </row>
    <row r="191" spans="1:10" ht="125.1" customHeight="1" thickBot="1" x14ac:dyDescent="0.3">
      <c r="A191" s="8" t="s">
        <v>153</v>
      </c>
      <c r="B191" s="8"/>
      <c r="C191" s="8"/>
      <c r="D191" s="8"/>
      <c r="E191" s="8"/>
      <c r="F191" s="8"/>
      <c r="G191" s="8"/>
      <c r="H191" s="8"/>
      <c r="I191" s="8"/>
      <c r="J191" s="8"/>
    </row>
    <row r="192" spans="1:10" ht="24.95" customHeight="1" thickBot="1" x14ac:dyDescent="0.3">
      <c r="A192" s="179" t="s">
        <v>154</v>
      </c>
      <c r="B192" s="180" t="s">
        <v>155</v>
      </c>
      <c r="C192" s="181"/>
    </row>
    <row r="193" spans="1:10" ht="24.95" customHeight="1" thickBot="1" x14ac:dyDescent="0.3">
      <c r="A193" s="182" t="s">
        <v>156</v>
      </c>
      <c r="B193" s="183"/>
      <c r="C193" s="184"/>
    </row>
    <row r="194" spans="1:10" ht="24.95" customHeight="1" thickBot="1" x14ac:dyDescent="0.3">
      <c r="A194" s="182" t="s">
        <v>157</v>
      </c>
      <c r="B194" s="183"/>
      <c r="C194" s="185"/>
    </row>
    <row r="195" spans="1:10" ht="15" customHeight="1" x14ac:dyDescent="0.25">
      <c r="A195" s="67"/>
    </row>
    <row r="196" spans="1:10" ht="24.95" customHeight="1" x14ac:dyDescent="0.25">
      <c r="A196" s="68" t="s">
        <v>158</v>
      </c>
    </row>
    <row r="197" spans="1:10" ht="24.95" customHeight="1" thickBot="1" x14ac:dyDescent="0.3">
      <c r="A197" s="186" t="s">
        <v>159</v>
      </c>
      <c r="B197" s="187"/>
      <c r="C197" s="187"/>
      <c r="D197" s="187"/>
      <c r="E197" s="187"/>
      <c r="F197" s="188"/>
      <c r="G197" s="188"/>
      <c r="H197" s="188"/>
      <c r="I197" s="188"/>
      <c r="J197" s="188"/>
    </row>
    <row r="198" spans="1:10" ht="24.95" customHeight="1" thickBot="1" x14ac:dyDescent="0.3">
      <c r="A198" s="179" t="s">
        <v>160</v>
      </c>
      <c r="B198" s="180" t="s">
        <v>161</v>
      </c>
      <c r="C198" s="180" t="s">
        <v>162</v>
      </c>
      <c r="D198" s="180" t="s">
        <v>163</v>
      </c>
      <c r="E198" s="180" t="s">
        <v>164</v>
      </c>
      <c r="F198" s="188"/>
      <c r="G198" s="188"/>
      <c r="H198" s="188"/>
      <c r="I198" s="188"/>
      <c r="J198" s="188"/>
    </row>
    <row r="199" spans="1:10" ht="24.95" customHeight="1" thickBot="1" x14ac:dyDescent="0.3">
      <c r="A199" s="189" t="s">
        <v>165</v>
      </c>
      <c r="B199" s="183"/>
      <c r="C199" s="183"/>
      <c r="D199" s="183"/>
      <c r="E199" s="183"/>
      <c r="F199" s="188"/>
      <c r="G199" s="188"/>
      <c r="H199" s="188"/>
      <c r="I199" s="188"/>
      <c r="J199" s="188"/>
    </row>
    <row r="200" spans="1:10" ht="24.95" customHeight="1" thickBot="1" x14ac:dyDescent="0.3">
      <c r="A200" s="189" t="s">
        <v>166</v>
      </c>
      <c r="B200" s="183"/>
      <c r="C200" s="183"/>
      <c r="D200" s="183"/>
      <c r="E200" s="183"/>
      <c r="F200" s="188"/>
      <c r="G200" s="188"/>
      <c r="H200" s="188"/>
      <c r="I200" s="188"/>
      <c r="J200" s="188"/>
    </row>
    <row r="201" spans="1:10" ht="15" customHeight="1" x14ac:dyDescent="0.25">
      <c r="A201" s="9"/>
    </row>
    <row r="202" spans="1:10" ht="24.95" customHeight="1" x14ac:dyDescent="0.25">
      <c r="A202" s="68" t="s">
        <v>167</v>
      </c>
    </row>
    <row r="203" spans="1:10" ht="99.95" customHeight="1" thickBot="1" x14ac:dyDescent="0.3">
      <c r="A203" s="190" t="s">
        <v>168</v>
      </c>
      <c r="B203" s="190"/>
      <c r="C203" s="190"/>
      <c r="D203" s="190"/>
      <c r="E203" s="190"/>
      <c r="F203" s="190"/>
      <c r="G203" s="190"/>
      <c r="H203" s="190"/>
      <c r="I203" s="190"/>
      <c r="J203" s="190"/>
    </row>
    <row r="204" spans="1:10" ht="24.95" customHeight="1" x14ac:dyDescent="0.25">
      <c r="A204" s="191" t="s">
        <v>169</v>
      </c>
      <c r="B204" s="192"/>
      <c r="C204" s="193" t="s">
        <v>170</v>
      </c>
      <c r="D204" s="194"/>
      <c r="E204" s="195" t="s">
        <v>171</v>
      </c>
      <c r="F204" s="196" t="s">
        <v>172</v>
      </c>
      <c r="G204" s="197"/>
      <c r="H204" s="198" t="s">
        <v>173</v>
      </c>
      <c r="I204" s="199"/>
      <c r="J204" s="200"/>
    </row>
    <row r="205" spans="1:10" ht="24.95" customHeight="1" thickBot="1" x14ac:dyDescent="0.3">
      <c r="A205" s="201"/>
      <c r="B205" s="202"/>
      <c r="C205" s="203"/>
      <c r="D205" s="204"/>
      <c r="E205" s="205"/>
      <c r="F205" s="206"/>
      <c r="G205" s="207"/>
      <c r="H205" s="208"/>
      <c r="I205" s="209"/>
      <c r="J205" s="210"/>
    </row>
    <row r="206" spans="1:10" ht="24.95" customHeight="1" thickBot="1" x14ac:dyDescent="0.35">
      <c r="A206" s="140" t="s">
        <v>174</v>
      </c>
      <c r="B206" s="141"/>
      <c r="C206" s="211">
        <v>350000</v>
      </c>
      <c r="D206" s="212"/>
      <c r="E206" s="142">
        <v>0.05</v>
      </c>
      <c r="F206" s="58" t="s">
        <v>58</v>
      </c>
      <c r="G206" s="59"/>
      <c r="H206" s="213" t="s">
        <v>175</v>
      </c>
      <c r="I206" s="214"/>
      <c r="J206" s="215"/>
    </row>
    <row r="207" spans="1:10" ht="24.95" customHeight="1" thickBot="1" x14ac:dyDescent="0.35">
      <c r="A207" s="140" t="s">
        <v>176</v>
      </c>
      <c r="B207" s="141"/>
      <c r="C207" s="211">
        <v>400000</v>
      </c>
      <c r="D207" s="212"/>
      <c r="E207" s="160" t="s">
        <v>58</v>
      </c>
      <c r="F207" s="211">
        <v>425000</v>
      </c>
      <c r="G207" s="212"/>
      <c r="H207" s="216" t="s">
        <v>177</v>
      </c>
      <c r="I207" s="217"/>
      <c r="J207" s="218"/>
    </row>
    <row r="208" spans="1:10" ht="24.95" customHeight="1" thickBot="1" x14ac:dyDescent="0.35">
      <c r="A208" s="219" t="s">
        <v>178</v>
      </c>
      <c r="B208" s="220"/>
      <c r="C208" s="221"/>
      <c r="D208" s="222"/>
      <c r="E208" s="223"/>
      <c r="F208" s="221"/>
      <c r="G208" s="222"/>
      <c r="H208" s="224"/>
      <c r="I208" s="225"/>
      <c r="J208" s="226"/>
    </row>
    <row r="209" spans="1:10" ht="24.95" customHeight="1" thickBot="1" x14ac:dyDescent="0.35">
      <c r="A209" s="219" t="s">
        <v>179</v>
      </c>
      <c r="B209" s="220"/>
      <c r="C209" s="221"/>
      <c r="D209" s="222"/>
      <c r="E209" s="223"/>
      <c r="F209" s="221"/>
      <c r="G209" s="222"/>
      <c r="H209" s="224"/>
      <c r="I209" s="225"/>
      <c r="J209" s="226"/>
    </row>
    <row r="210" spans="1:10" ht="24.95" customHeight="1" thickBot="1" x14ac:dyDescent="0.35">
      <c r="A210" s="219" t="s">
        <v>180</v>
      </c>
      <c r="B210" s="220"/>
      <c r="C210" s="221"/>
      <c r="D210" s="222"/>
      <c r="E210" s="227"/>
      <c r="F210" s="221"/>
      <c r="G210" s="222"/>
      <c r="H210" s="224"/>
      <c r="I210" s="225"/>
      <c r="J210" s="226"/>
    </row>
    <row r="211" spans="1:10" ht="24.95" customHeight="1" thickBot="1" x14ac:dyDescent="0.35">
      <c r="A211" s="219" t="s">
        <v>181</v>
      </c>
      <c r="B211" s="220"/>
      <c r="C211" s="221"/>
      <c r="D211" s="222"/>
      <c r="E211" s="223"/>
      <c r="F211" s="221"/>
      <c r="G211" s="222"/>
      <c r="H211" s="224"/>
      <c r="I211" s="225"/>
      <c r="J211" s="226"/>
    </row>
    <row r="212" spans="1:10" ht="24.95" customHeight="1" thickBot="1" x14ac:dyDescent="0.35">
      <c r="A212" s="219" t="s">
        <v>182</v>
      </c>
      <c r="B212" s="220"/>
      <c r="C212" s="221"/>
      <c r="D212" s="222"/>
      <c r="E212" s="223"/>
      <c r="F212" s="221"/>
      <c r="G212" s="222"/>
      <c r="H212" s="224"/>
      <c r="I212" s="225"/>
      <c r="J212" s="226"/>
    </row>
    <row r="213" spans="1:10" ht="24.95" customHeight="1" thickBot="1" x14ac:dyDescent="0.3">
      <c r="A213" s="67"/>
      <c r="B213" s="228"/>
      <c r="C213" s="228"/>
      <c r="D213" s="228"/>
    </row>
    <row r="214" spans="1:10" ht="24.95" customHeight="1" x14ac:dyDescent="0.25">
      <c r="A214" s="193" t="s">
        <v>183</v>
      </c>
      <c r="B214" s="194"/>
      <c r="C214" s="193" t="s">
        <v>184</v>
      </c>
      <c r="D214" s="194"/>
      <c r="E214" s="195" t="s">
        <v>171</v>
      </c>
      <c r="F214" s="229" t="s">
        <v>185</v>
      </c>
      <c r="G214" s="230"/>
      <c r="H214" s="198" t="s">
        <v>173</v>
      </c>
      <c r="I214" s="199"/>
      <c r="J214" s="200"/>
    </row>
    <row r="215" spans="1:10" ht="24.95" customHeight="1" thickBot="1" x14ac:dyDescent="0.3">
      <c r="A215" s="203"/>
      <c r="B215" s="204"/>
      <c r="C215" s="203"/>
      <c r="D215" s="204"/>
      <c r="E215" s="205"/>
      <c r="F215" s="231"/>
      <c r="G215" s="232"/>
      <c r="H215" s="208"/>
      <c r="I215" s="209"/>
      <c r="J215" s="210"/>
    </row>
    <row r="216" spans="1:10" ht="24.95" customHeight="1" thickBot="1" x14ac:dyDescent="0.35">
      <c r="A216" s="140" t="s">
        <v>186</v>
      </c>
      <c r="B216" s="141"/>
      <c r="C216" s="211">
        <v>45000</v>
      </c>
      <c r="D216" s="212"/>
      <c r="E216" s="142">
        <v>0.05</v>
      </c>
      <c r="F216" s="211" t="s">
        <v>58</v>
      </c>
      <c r="G216" s="212"/>
      <c r="H216" s="213" t="s">
        <v>187</v>
      </c>
      <c r="I216" s="214"/>
      <c r="J216" s="215"/>
    </row>
    <row r="217" spans="1:10" ht="24.95" customHeight="1" thickBot="1" x14ac:dyDescent="0.35">
      <c r="A217" s="140" t="s">
        <v>188</v>
      </c>
      <c r="B217" s="141"/>
      <c r="C217" s="211">
        <v>0</v>
      </c>
      <c r="D217" s="212"/>
      <c r="E217" s="142" t="s">
        <v>58</v>
      </c>
      <c r="F217" s="211">
        <v>250000</v>
      </c>
      <c r="G217" s="212"/>
      <c r="H217" s="233" t="s">
        <v>189</v>
      </c>
      <c r="I217" s="234"/>
      <c r="J217" s="235"/>
    </row>
    <row r="218" spans="1:10" ht="24.95" customHeight="1" thickBot="1" x14ac:dyDescent="0.35">
      <c r="A218" s="219" t="s">
        <v>190</v>
      </c>
      <c r="B218" s="220"/>
      <c r="C218" s="221"/>
      <c r="D218" s="222"/>
      <c r="E218" s="223"/>
      <c r="F218" s="221"/>
      <c r="G218" s="222"/>
      <c r="H218" s="236"/>
      <c r="I218" s="237"/>
      <c r="J218" s="238"/>
    </row>
    <row r="219" spans="1:10" ht="24.95" customHeight="1" thickBot="1" x14ac:dyDescent="0.35">
      <c r="A219" s="219" t="s">
        <v>191</v>
      </c>
      <c r="B219" s="220"/>
      <c r="C219" s="221"/>
      <c r="D219" s="222"/>
      <c r="E219" s="223"/>
      <c r="F219" s="221"/>
      <c r="G219" s="222"/>
      <c r="H219" s="239"/>
      <c r="I219" s="240"/>
      <c r="J219" s="241"/>
    </row>
    <row r="220" spans="1:10" ht="24.95" customHeight="1" thickBot="1" x14ac:dyDescent="0.35">
      <c r="A220" s="219" t="s">
        <v>192</v>
      </c>
      <c r="B220" s="220"/>
      <c r="C220" s="221"/>
      <c r="D220" s="222"/>
      <c r="E220" s="223"/>
      <c r="F220" s="221"/>
      <c r="G220" s="222"/>
      <c r="H220" s="242"/>
      <c r="I220" s="243"/>
      <c r="J220" s="244"/>
    </row>
    <row r="221" spans="1:10" ht="15" x14ac:dyDescent="0.25">
      <c r="A221" s="9"/>
      <c r="B221" s="228"/>
    </row>
    <row r="222" spans="1:10" ht="15" x14ac:dyDescent="0.25">
      <c r="A222" s="9"/>
    </row>
    <row r="223" spans="1:10" ht="15" x14ac:dyDescent="0.25">
      <c r="A223" s="9"/>
    </row>
  </sheetData>
  <mergeCells count="201">
    <mergeCell ref="A220:B220"/>
    <mergeCell ref="C220:D220"/>
    <mergeCell ref="F220:G220"/>
    <mergeCell ref="H220:J220"/>
    <mergeCell ref="A218:B218"/>
    <mergeCell ref="C218:D218"/>
    <mergeCell ref="F218:G218"/>
    <mergeCell ref="H218:J218"/>
    <mergeCell ref="A219:B219"/>
    <mergeCell ref="C219:D219"/>
    <mergeCell ref="F219:G219"/>
    <mergeCell ref="H219:J219"/>
    <mergeCell ref="A216:B216"/>
    <mergeCell ref="C216:D216"/>
    <mergeCell ref="F216:G216"/>
    <mergeCell ref="H216:J216"/>
    <mergeCell ref="A217:B217"/>
    <mergeCell ref="C217:D217"/>
    <mergeCell ref="F217:G217"/>
    <mergeCell ref="H217:J217"/>
    <mergeCell ref="A212:B212"/>
    <mergeCell ref="C212:D212"/>
    <mergeCell ref="F212:G212"/>
    <mergeCell ref="H212:J212"/>
    <mergeCell ref="A214:B215"/>
    <mergeCell ref="C214:D215"/>
    <mergeCell ref="E214:E215"/>
    <mergeCell ref="F214:G215"/>
    <mergeCell ref="H214:J215"/>
    <mergeCell ref="A210:B210"/>
    <mergeCell ref="C210:D210"/>
    <mergeCell ref="F210:G210"/>
    <mergeCell ref="H210:J210"/>
    <mergeCell ref="A211:B211"/>
    <mergeCell ref="C211:D211"/>
    <mergeCell ref="F211:G211"/>
    <mergeCell ref="H211:J211"/>
    <mergeCell ref="A208:B208"/>
    <mergeCell ref="C208:D208"/>
    <mergeCell ref="F208:G208"/>
    <mergeCell ref="H208:J208"/>
    <mergeCell ref="A209:B209"/>
    <mergeCell ref="C209:D209"/>
    <mergeCell ref="F209:G209"/>
    <mergeCell ref="H209:J209"/>
    <mergeCell ref="A206:B206"/>
    <mergeCell ref="C206:D206"/>
    <mergeCell ref="F206:G206"/>
    <mergeCell ref="H206:J206"/>
    <mergeCell ref="A207:B207"/>
    <mergeCell ref="C207:D207"/>
    <mergeCell ref="F207:G207"/>
    <mergeCell ref="H207:J207"/>
    <mergeCell ref="A203:J203"/>
    <mergeCell ref="A204:B205"/>
    <mergeCell ref="C204:D205"/>
    <mergeCell ref="E204:E205"/>
    <mergeCell ref="F204:G205"/>
    <mergeCell ref="H204:J205"/>
    <mergeCell ref="A177:B177"/>
    <mergeCell ref="A178:B178"/>
    <mergeCell ref="A179:B179"/>
    <mergeCell ref="A180:B180"/>
    <mergeCell ref="A182:B182"/>
    <mergeCell ref="A191:J191"/>
    <mergeCell ref="A167:B167"/>
    <mergeCell ref="E167:F167"/>
    <mergeCell ref="A168:B168"/>
    <mergeCell ref="E168:F168"/>
    <mergeCell ref="A171:J171"/>
    <mergeCell ref="A176:B176"/>
    <mergeCell ref="A164:B164"/>
    <mergeCell ref="E164:F164"/>
    <mergeCell ref="A165:B165"/>
    <mergeCell ref="E165:F165"/>
    <mergeCell ref="A166:B166"/>
    <mergeCell ref="E166:F166"/>
    <mergeCell ref="A161:B162"/>
    <mergeCell ref="C161:C162"/>
    <mergeCell ref="D161:D162"/>
    <mergeCell ref="E161:F162"/>
    <mergeCell ref="A163:B163"/>
    <mergeCell ref="E163:F163"/>
    <mergeCell ref="A153:B153"/>
    <mergeCell ref="A154:B154"/>
    <mergeCell ref="A155:B155"/>
    <mergeCell ref="A158:J158"/>
    <mergeCell ref="A159:J159"/>
    <mergeCell ref="A160:J160"/>
    <mergeCell ref="A144:B144"/>
    <mergeCell ref="A145:B145"/>
    <mergeCell ref="A147:B147"/>
    <mergeCell ref="A149:J149"/>
    <mergeCell ref="A151:B151"/>
    <mergeCell ref="A152:B152"/>
    <mergeCell ref="B125:C125"/>
    <mergeCell ref="B126:C126"/>
    <mergeCell ref="B127:C127"/>
    <mergeCell ref="A139:J139"/>
    <mergeCell ref="A141:J141"/>
    <mergeCell ref="A143:B143"/>
    <mergeCell ref="B119:C119"/>
    <mergeCell ref="B120:C120"/>
    <mergeCell ref="B121:C121"/>
    <mergeCell ref="B122:C122"/>
    <mergeCell ref="B123:C123"/>
    <mergeCell ref="B124:C124"/>
    <mergeCell ref="H113:H114"/>
    <mergeCell ref="I113:I114"/>
    <mergeCell ref="B115:C115"/>
    <mergeCell ref="B116:C116"/>
    <mergeCell ref="B117:C117"/>
    <mergeCell ref="B118:C118"/>
    <mergeCell ref="A113:A114"/>
    <mergeCell ref="B113:C114"/>
    <mergeCell ref="D113:D114"/>
    <mergeCell ref="E113:E114"/>
    <mergeCell ref="F113:F114"/>
    <mergeCell ref="G113:G114"/>
    <mergeCell ref="A84:B84"/>
    <mergeCell ref="C84:D84"/>
    <mergeCell ref="A92:J92"/>
    <mergeCell ref="A101:J101"/>
    <mergeCell ref="A109:J109"/>
    <mergeCell ref="A112:J112"/>
    <mergeCell ref="A81:B81"/>
    <mergeCell ref="C81:D81"/>
    <mergeCell ref="A82:B82"/>
    <mergeCell ref="C82:D82"/>
    <mergeCell ref="A83:B83"/>
    <mergeCell ref="C83:D83"/>
    <mergeCell ref="A78:B78"/>
    <mergeCell ref="C78:D78"/>
    <mergeCell ref="A79:B79"/>
    <mergeCell ref="C79:D79"/>
    <mergeCell ref="A80:B80"/>
    <mergeCell ref="C80:D80"/>
    <mergeCell ref="A75:B75"/>
    <mergeCell ref="C75:D75"/>
    <mergeCell ref="A76:B76"/>
    <mergeCell ref="C76:D76"/>
    <mergeCell ref="A77:B77"/>
    <mergeCell ref="C77:D77"/>
    <mergeCell ref="A72:B72"/>
    <mergeCell ref="C72:D72"/>
    <mergeCell ref="A73:B73"/>
    <mergeCell ref="C73:D73"/>
    <mergeCell ref="A74:B74"/>
    <mergeCell ref="C74:D74"/>
    <mergeCell ref="A69:B69"/>
    <mergeCell ref="C69:D69"/>
    <mergeCell ref="A70:B70"/>
    <mergeCell ref="C70:D70"/>
    <mergeCell ref="A71:B71"/>
    <mergeCell ref="C71:D71"/>
    <mergeCell ref="A66:B66"/>
    <mergeCell ref="C66:D66"/>
    <mergeCell ref="A67:B67"/>
    <mergeCell ref="C67:D67"/>
    <mergeCell ref="A68:B68"/>
    <mergeCell ref="C68:D68"/>
    <mergeCell ref="A59:J59"/>
    <mergeCell ref="A62:J62"/>
    <mergeCell ref="A63:B65"/>
    <mergeCell ref="C63:D65"/>
    <mergeCell ref="E63:E65"/>
    <mergeCell ref="F63:F65"/>
    <mergeCell ref="G63:G65"/>
    <mergeCell ref="H63:H65"/>
    <mergeCell ref="I63:I65"/>
    <mergeCell ref="B37:C37"/>
    <mergeCell ref="B38:C38"/>
    <mergeCell ref="B39:C39"/>
    <mergeCell ref="B40:C40"/>
    <mergeCell ref="A47:J47"/>
    <mergeCell ref="A53:J53"/>
    <mergeCell ref="B31:C31"/>
    <mergeCell ref="B32:C32"/>
    <mergeCell ref="B33:C33"/>
    <mergeCell ref="B34:C34"/>
    <mergeCell ref="B35:C35"/>
    <mergeCell ref="B36:C36"/>
    <mergeCell ref="A24:J24"/>
    <mergeCell ref="A27:J27"/>
    <mergeCell ref="A28:A30"/>
    <mergeCell ref="B28:C30"/>
    <mergeCell ref="D28:D30"/>
    <mergeCell ref="E28:E30"/>
    <mergeCell ref="F28:F30"/>
    <mergeCell ref="A13:J13"/>
    <mergeCell ref="B15:C15"/>
    <mergeCell ref="B16:C16"/>
    <mergeCell ref="B17:C17"/>
    <mergeCell ref="B18:C18"/>
    <mergeCell ref="B19:C19"/>
    <mergeCell ref="I1:J1"/>
    <mergeCell ref="A4:J4"/>
    <mergeCell ref="A5:J5"/>
    <mergeCell ref="A9:J9"/>
    <mergeCell ref="A10:J10"/>
    <mergeCell ref="A11:J11"/>
  </mergeCells>
  <pageMargins left="0.7" right="0.4" top="0.75" bottom="0.7" header="0.3" footer="0.3"/>
  <pageSetup scale="71" fitToHeight="0" orientation="portrait" r:id="rId1"/>
  <headerFooter>
    <oddFooter>&amp;C&amp;"Calibri,Regular"Page &amp;P of &amp;N</oddFooter>
  </headerFooter>
  <rowBreaks count="3" manualBreakCount="3">
    <brk id="97" max="16383" man="1"/>
    <brk id="141" max="1638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Assumptions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Mello</dc:creator>
  <cp:lastModifiedBy>Jennifer Mello</cp:lastModifiedBy>
  <dcterms:created xsi:type="dcterms:W3CDTF">2017-11-29T21:41:53Z</dcterms:created>
  <dcterms:modified xsi:type="dcterms:W3CDTF">2017-11-29T21:43:05Z</dcterms:modified>
</cp:coreProperties>
</file>