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52A2BF72-2F23-42AA-89A6-BCDAF1FE2EAC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Perpetual and Appliances" sheetId="7" r:id="rId1"/>
    <sheet name="Variables" sheetId="13" state="hidden" r:id="rId2"/>
  </sheets>
  <definedNames>
    <definedName name="_xlnm.Print_Area" localSheetId="0">'Perpetual and Appliances'!$A$1:$D$336</definedName>
    <definedName name="_xlnm.Print_Titles" localSheetId="0">'Perpetual and Appliances'!$1:$2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6" i="7" l="1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4" i="7" l="1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7" i="7"/>
  <c r="D58" i="7"/>
  <c r="D59" i="7"/>
  <c r="D3" i="7"/>
  <c r="B11" i="13" l="1"/>
  <c r="C4" i="13"/>
  <c r="C3" i="13"/>
  <c r="C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nreichenberg</author>
  </authors>
  <commentList>
    <comment ref="B19" authorId="0" shapeId="0" xr:uid="{00000000-0006-0000-0600-000001000000}">
      <text>
        <r>
          <rPr>
            <b/>
            <sz val="9"/>
            <rFont val="Tahoma"/>
            <family val="2"/>
          </rPr>
          <t>nreichenberg:</t>
        </r>
        <r>
          <rPr>
            <sz val="9"/>
            <rFont val="Tahoma"/>
            <family val="2"/>
          </rPr>
          <t xml:space="preserve">
30% discount since there is no channel involved. 60%/year subscription fee (rounded from 0.42 to 0.4)</t>
        </r>
      </text>
    </comment>
  </commentList>
</comments>
</file>

<file path=xl/sharedStrings.xml><?xml version="1.0" encoding="utf-8"?>
<sst xmlns="http://schemas.openxmlformats.org/spreadsheetml/2006/main" count="358" uniqueCount="358">
  <si>
    <t>Standard Support</t>
  </si>
  <si>
    <t>Premium Support</t>
  </si>
  <si>
    <t>Appliance Warranty</t>
  </si>
  <si>
    <t>Advanced Replacement</t>
  </si>
  <si>
    <t>Ratio vs Individual FW</t>
  </si>
  <si>
    <t>Cluster</t>
  </si>
  <si>
    <t>Virtual FW</t>
  </si>
  <si>
    <t>Virtual Cluster</t>
  </si>
  <si>
    <t>Branch</t>
  </si>
  <si>
    <t>Router</t>
  </si>
  <si>
    <t>Generic Device</t>
  </si>
  <si>
    <t>Annual</t>
  </si>
  <si>
    <t>3yr prepaid</t>
  </si>
  <si>
    <t>year 2</t>
  </si>
  <si>
    <t>year 2+3</t>
  </si>
  <si>
    <t>Extended Support</t>
  </si>
  <si>
    <t>Virtual Router</t>
  </si>
  <si>
    <t>MSSP ratio (annual)</t>
  </si>
  <si>
    <t>ABF Vuln Integration</t>
  </si>
  <si>
    <t>ABF-JUMPSTART</t>
  </si>
  <si>
    <t>AFA-BASE-PL</t>
  </si>
  <si>
    <t>INF-EM001-PL</t>
  </si>
  <si>
    <t>AHA-2062</t>
  </si>
  <si>
    <t>AFA-BASE-247-1Y</t>
  </si>
  <si>
    <t>AFA-BASE-PSP-1Y</t>
  </si>
  <si>
    <t>AFA-BASE-SB2-1Y</t>
  </si>
  <si>
    <t>AFA-BASE-SBP-1Y</t>
  </si>
  <si>
    <t>AFA-IF-PL</t>
  </si>
  <si>
    <t>INF-EM010-PL</t>
  </si>
  <si>
    <t>AHA-2162</t>
  </si>
  <si>
    <t>AFA-IF-247-1Y</t>
  </si>
  <si>
    <t>AFA-IF-PSP-1Y</t>
  </si>
  <si>
    <t>AFA-IF-SB2-1Y</t>
  </si>
  <si>
    <t>AFA-CL-SBP-1Y</t>
  </si>
  <si>
    <t>INF-PE-PL</t>
  </si>
  <si>
    <t>INF-PE-247-1Y</t>
  </si>
  <si>
    <t>AHA-2322-241-1Y</t>
  </si>
  <si>
    <t>INF-PE-PSP-1Y</t>
  </si>
  <si>
    <t>AHA-2322-PS1-1Y</t>
  </si>
  <si>
    <t>INF-PE-SB2-1Y</t>
  </si>
  <si>
    <t>INF-PE-SBP-1Y</t>
  </si>
  <si>
    <t>ALG-AFABF-PSPACK1</t>
  </si>
  <si>
    <t>AHA-2062-247-1Y</t>
  </si>
  <si>
    <t>AHA-2322-247-1Y</t>
  </si>
  <si>
    <t>AHA-2062-PSP-1Y</t>
  </si>
  <si>
    <t>AHA-2322-PSP-1Y</t>
  </si>
  <si>
    <t>ALG-PROSERV-DAY</t>
  </si>
  <si>
    <t>Dev-Train</t>
  </si>
  <si>
    <t>Dev-Cert</t>
  </si>
  <si>
    <t>ALG-PROSERV-MONTH</t>
  </si>
  <si>
    <t>AHA-2062-241-1Y</t>
  </si>
  <si>
    <t>AHA-2062-PS1-1Y</t>
  </si>
  <si>
    <t>AHA-2162-PS1-1Y</t>
  </si>
  <si>
    <t>AFA-IF-SBP-1Y</t>
  </si>
  <si>
    <t>AHA-2162-247-1Y</t>
  </si>
  <si>
    <t>AHA-2162-PSP-1Y</t>
  </si>
  <si>
    <t>AHA-2162-241-1Y</t>
  </si>
  <si>
    <t>AFA-CL-PL</t>
  </si>
  <si>
    <t>AFA-VF-PL</t>
  </si>
  <si>
    <t>AFA-VCL-PL</t>
  </si>
  <si>
    <t>AFA-BF-PL</t>
  </si>
  <si>
    <t>AFA-ACI010-PL</t>
  </si>
  <si>
    <t>AFA-ACI100-PL</t>
  </si>
  <si>
    <t>AFA-ACI500-PL</t>
  </si>
  <si>
    <t>AFA-NSX-PL</t>
  </si>
  <si>
    <t>AFF-IF-PL</t>
  </si>
  <si>
    <t>AFF-CL-PL</t>
  </si>
  <si>
    <t>AFF-VF-PL</t>
  </si>
  <si>
    <t>AFF-VCL-PL</t>
  </si>
  <si>
    <t>AFF-BF-PL</t>
  </si>
  <si>
    <t>AFF-BC-PL</t>
  </si>
  <si>
    <t>AFF-NSX-PL</t>
  </si>
  <si>
    <t>AFFAC-IF-PL</t>
  </si>
  <si>
    <t>AFFAC-CL-PL</t>
  </si>
  <si>
    <t>AFFAC-RTR-PL</t>
  </si>
  <si>
    <t>AFAFF-IF-PL</t>
  </si>
  <si>
    <t>AFAFF-CL-PL</t>
  </si>
  <si>
    <t>AFAFF-VF-PL</t>
  </si>
  <si>
    <t>AFAFF-VCL-PL</t>
  </si>
  <si>
    <t>AFAFF-BF-PL</t>
  </si>
  <si>
    <t>AFAFF-NSX-PL</t>
  </si>
  <si>
    <t>ABF-BASE-PL</t>
  </si>
  <si>
    <t>ABF-APP050-PL</t>
  </si>
  <si>
    <t>ABF-APP200-PL</t>
  </si>
  <si>
    <t>ABF-VABASE-PL</t>
  </si>
  <si>
    <t>ABF-VA050-PL</t>
  </si>
  <si>
    <t>ABF-VA200-PL</t>
  </si>
  <si>
    <t>ABF-ADBASE-PL</t>
  </si>
  <si>
    <t>ABF-AD050-PL</t>
  </si>
  <si>
    <t>ABF-AD200-PL</t>
  </si>
  <si>
    <t>INF-EM100-PL</t>
  </si>
  <si>
    <t>INF-EM1000-PL</t>
  </si>
  <si>
    <t>INF-HAVIRT-PL</t>
  </si>
  <si>
    <t>INF-DRVIRT-PL</t>
  </si>
  <si>
    <t>INF-HDVIRT-PL</t>
  </si>
  <si>
    <t>INF-HA2062-PL</t>
  </si>
  <si>
    <t>INF-DR2062-PL</t>
  </si>
  <si>
    <t>INF-HD2062-PL</t>
  </si>
  <si>
    <t>INF-HA2162-PL</t>
  </si>
  <si>
    <t>INF-DR2162-PL</t>
  </si>
  <si>
    <t>INF-HD2162-PL</t>
  </si>
  <si>
    <t>INF-HA2322-PL</t>
  </si>
  <si>
    <t>INF-DR2322-PL</t>
  </si>
  <si>
    <t>INF-HD2322-PL</t>
  </si>
  <si>
    <t>INF-LS-PL</t>
  </si>
  <si>
    <t>INF-GD-PL</t>
  </si>
  <si>
    <t>AHA-2322</t>
  </si>
  <si>
    <t>AFA-CL-247-1Y</t>
  </si>
  <si>
    <t>AFA-VF-247-1Y</t>
  </si>
  <si>
    <t>AFA-VCL-247-1Y</t>
  </si>
  <si>
    <t>AFA-BF-247-1Y</t>
  </si>
  <si>
    <t>AFA-ACI010-247-1Y</t>
  </si>
  <si>
    <t>AFA-ACI100-247-1Y</t>
  </si>
  <si>
    <t>AFA-ACI500-247-1Y</t>
  </si>
  <si>
    <t>AFA-NSX-247-1Y</t>
  </si>
  <si>
    <t>AFF-IF-247-1Y</t>
  </si>
  <si>
    <t>AFF-CL-247-1Y</t>
  </si>
  <si>
    <t>AFF-VF-247-1Y</t>
  </si>
  <si>
    <t>AFF-VCL-247-1Y</t>
  </si>
  <si>
    <t>AFF-BF-247-1Y</t>
  </si>
  <si>
    <t>AFF-BC-247-1Y</t>
  </si>
  <si>
    <t>AFF-NSX-247-1Y</t>
  </si>
  <si>
    <t>AFFAC-IF-247-1Y</t>
  </si>
  <si>
    <t>AFFAC-CL-247-1Y</t>
  </si>
  <si>
    <t>AFFAC-RTR-247-1Y</t>
  </si>
  <si>
    <t>AFAFF-IF-247-1Y</t>
  </si>
  <si>
    <t>AFAFF-CL-247-1Y</t>
  </si>
  <si>
    <t>AFAFF-VF-247-1Y</t>
  </si>
  <si>
    <t>AFAFF-VCL-247-1Y</t>
  </si>
  <si>
    <t>AFAFF-BF-247-1Y</t>
  </si>
  <si>
    <t>AFAFF-NSX-247-1Y</t>
  </si>
  <si>
    <t>ABF-BASE-247-1Y</t>
  </si>
  <si>
    <t>ABF-APP050-247-1Y</t>
  </si>
  <si>
    <t>ABF-APP200-247-1Y</t>
  </si>
  <si>
    <t>ABF-VABASE-247-1Y</t>
  </si>
  <si>
    <t>ABF-VA050-247-1Y</t>
  </si>
  <si>
    <t>ABF-VA200-247-1Y</t>
  </si>
  <si>
    <t>ABF-ADBASE-247-1Y</t>
  </si>
  <si>
    <t>ABF-AD050-247-1Y</t>
  </si>
  <si>
    <t>ABF-AD200-247-1Y</t>
  </si>
  <si>
    <t>INF-EM001-247-1Y</t>
  </si>
  <si>
    <t>INF-EM010-247-1Y</t>
  </si>
  <si>
    <t>INF-EM100-247-1Y</t>
  </si>
  <si>
    <t>INF-EM1000-247-1Y</t>
  </si>
  <si>
    <t>INF-HAVIRT-247-1Y</t>
  </si>
  <si>
    <t>INF-DRVIRT-247-1Y</t>
  </si>
  <si>
    <t>INF-HDVIRT-247-1Y</t>
  </si>
  <si>
    <t>INF-HA2062-247-1Y</t>
  </si>
  <si>
    <t>INF-DR2062-247-1Y</t>
  </si>
  <si>
    <t>INF-HD2062-247-1Y</t>
  </si>
  <si>
    <t>INF-HA2162-247-1Y</t>
  </si>
  <si>
    <t>INF-DR2162-247-1Y</t>
  </si>
  <si>
    <t>INF-HD2162-247-1Y</t>
  </si>
  <si>
    <t>INF-HA2322-247-1Y</t>
  </si>
  <si>
    <t>INF-DR2322-247-1Y</t>
  </si>
  <si>
    <t>INF-HD2322-247-1Y</t>
  </si>
  <si>
    <t>INF-LS-247-1Y</t>
  </si>
  <si>
    <t>INF-GD-247-1Y</t>
  </si>
  <si>
    <t>AS-SYSLOG-247-1Y</t>
  </si>
  <si>
    <t>AFA-CL-PSP-1Y</t>
  </si>
  <si>
    <t>AFA-VF-PSP-1Y</t>
  </si>
  <si>
    <t>AFA-VCL-PSP-1Y</t>
  </si>
  <si>
    <t>AFA-BF-PSP-1Y</t>
  </si>
  <si>
    <t>AFA-ACI010-PSP-1Y</t>
  </si>
  <si>
    <t>AFA-ACI100-PSP-1Y</t>
  </si>
  <si>
    <t>AFA-ACI500-PSP-1Y</t>
  </si>
  <si>
    <t>AFA-NSX-PSP-1Y</t>
  </si>
  <si>
    <t>AFF-IF-PSP-1Y</t>
  </si>
  <si>
    <t>AFF-CL-PSP-1Y</t>
  </si>
  <si>
    <t>AFF-VF-PSP-1Y</t>
  </si>
  <si>
    <t>AFF-VCL-PSP-1Y</t>
  </si>
  <si>
    <t>AFF-BF-PSP-1Y</t>
  </si>
  <si>
    <t>AFF-BC-PSP-1Y</t>
  </si>
  <si>
    <t>AFF-NSX-PSP-1Y</t>
  </si>
  <si>
    <t>AFFAC-IF-PSP-1Y</t>
  </si>
  <si>
    <t>AFFAC-CL-PSP-1Y</t>
  </si>
  <si>
    <t>AFFAC-RTR-PSP-1Y</t>
  </si>
  <si>
    <t>AFAFF-IF-PSP-1Y</t>
  </si>
  <si>
    <t>AFAFF-CL-PSP-1Y</t>
  </si>
  <si>
    <t>AFAFF-VF-PSP-1Y</t>
  </si>
  <si>
    <t>AFAFF-VCL-PSP-1Y</t>
  </si>
  <si>
    <t>AFAFF-BF-PSP-1Y</t>
  </si>
  <si>
    <t>AFAFF-NSX-PSP-1Y</t>
  </si>
  <si>
    <t>ABF-BASE-PSP-1Y</t>
  </si>
  <si>
    <t>ABF-APP050-PSP-1Y</t>
  </si>
  <si>
    <t>ABF-APP200-PSP-1Y</t>
  </si>
  <si>
    <t>ABF-VABASE-PSP-1Y</t>
  </si>
  <si>
    <t>ABF-VA050-PSP-1Y</t>
  </si>
  <si>
    <t>ABF-VA200-PSP-1Y</t>
  </si>
  <si>
    <t>ABF-ADBASE-PSP-1Y</t>
  </si>
  <si>
    <t>ABF-AD050-PSP-1Y</t>
  </si>
  <si>
    <t>ABF-AD200-PSP-1Y</t>
  </si>
  <si>
    <t>INF-EM001-PSP-1Y</t>
  </si>
  <si>
    <t>INF-EM010-PSP-1Y</t>
  </si>
  <si>
    <t>INF-EM100-PSP-1Y</t>
  </si>
  <si>
    <t>INF-EM1000-PSP-1Y</t>
  </si>
  <si>
    <t>INF-HAVIRT-PSP-1Y</t>
  </si>
  <si>
    <t>INF-DRVIRT-PSP-1Y</t>
  </si>
  <si>
    <t>INF-HDVIRT-PSP-1Y</t>
  </si>
  <si>
    <t>INF-HA2062-PSP-1Y</t>
  </si>
  <si>
    <t>INF-DR2062-PSP-1Y</t>
  </si>
  <si>
    <t>INF-HD2062-PSP-1Y</t>
  </si>
  <si>
    <t>INF-HA2162-PSP-1Y</t>
  </si>
  <si>
    <t>INF-DR2162-PSP-1Y</t>
  </si>
  <si>
    <t>INF-HD2162-PSP-1Y</t>
  </si>
  <si>
    <t>INF-HA2322-PSP-1Y</t>
  </si>
  <si>
    <t>INF-DR2322-PSP-1Y</t>
  </si>
  <si>
    <t>INF-HD2322-PSP-1Y</t>
  </si>
  <si>
    <t>INF-LS-PSP-1Y</t>
  </si>
  <si>
    <t>INF-GD-PSP-1Y</t>
  </si>
  <si>
    <t>AS-SYSLOG-PSP-1Y</t>
  </si>
  <si>
    <t>ABF-APP250-PSP-1Y</t>
  </si>
  <si>
    <t>AFA-CL-SB2-1Y</t>
  </si>
  <si>
    <t>AFA-VF-SB2-1Y</t>
  </si>
  <si>
    <t>AFA-VCL-SB2-1Y</t>
  </si>
  <si>
    <t>AFA-BF-SB2-1Y</t>
  </si>
  <si>
    <t>AFA-ACI010-SB2-1Y</t>
  </si>
  <si>
    <t>AFA-ACI100-SB2-1Y</t>
  </si>
  <si>
    <t>AFA-ACI500-SB2-1Y</t>
  </si>
  <si>
    <t>AFA-NSX-SB2-1Y</t>
  </si>
  <si>
    <t>AFA-PC-SB2-1Y</t>
  </si>
  <si>
    <t>AFF-IF-SB2-1Y</t>
  </si>
  <si>
    <t>AFF-CL-SB2-1Y</t>
  </si>
  <si>
    <t>AFF-VF-SB2-1Y</t>
  </si>
  <si>
    <t>AFF-VCL-SB2-1Y</t>
  </si>
  <si>
    <t>AFF-BF-SB2-1Y</t>
  </si>
  <si>
    <t>AFF-BC-SB2-1Y</t>
  </si>
  <si>
    <t>AFF-NSX-SB2-1Y</t>
  </si>
  <si>
    <t>AFF-PC-SB2-1Y</t>
  </si>
  <si>
    <t>AFFAC-IF-SB2-1Y</t>
  </si>
  <si>
    <t>AFFAC-CL-SB2-1Y</t>
  </si>
  <si>
    <t>AFFAC-RTR-SB2-1Y</t>
  </si>
  <si>
    <t>AFAFF-IF-SB2-1Y</t>
  </si>
  <si>
    <t>AFAFF-CL-SB2-1Y</t>
  </si>
  <si>
    <t>AFAFF-VF-SB2-1Y</t>
  </si>
  <si>
    <t>AFAFF-VCL-SB2-1Y</t>
  </si>
  <si>
    <t>AFAFF-BF-SB2-1Y</t>
  </si>
  <si>
    <t>AFAFF-NSX-SB2-1Y</t>
  </si>
  <si>
    <t>AFAFF-PC-SB2-1Y</t>
  </si>
  <si>
    <t>ABF-BASE-SB2-1Y</t>
  </si>
  <si>
    <t>ABF-APP050-SB2-1Y</t>
  </si>
  <si>
    <t>ABF-APP200-SB2-1Y</t>
  </si>
  <si>
    <t>ABF-VABASE-SB2-1Y</t>
  </si>
  <si>
    <t>ABF-VA050-SB2-1Y</t>
  </si>
  <si>
    <t>ABF-VA200-SB2-1Y</t>
  </si>
  <si>
    <t>ABF-ADBASE-SB2-1Y</t>
  </si>
  <si>
    <t>ABF-AD050-SB2-1Y</t>
  </si>
  <si>
    <t>ABF-AD200-SB2-1Y</t>
  </si>
  <si>
    <t>INF-EM001-SB2-1Y</t>
  </si>
  <si>
    <t>INF-EM010-SB2-1Y</t>
  </si>
  <si>
    <t>INF-EM100-SB2-1Y</t>
  </si>
  <si>
    <t>INF-EM1000-SB2-1Y</t>
  </si>
  <si>
    <t>INF-HAVIRT-SB2-1Y</t>
  </si>
  <si>
    <t>INF-DRVIRT-SB2-1Y</t>
  </si>
  <si>
    <t>INF-HDVIRT-SB2-1Y</t>
  </si>
  <si>
    <t>INF-HA2062-SB2-1Y</t>
  </si>
  <si>
    <t>INF-DR2062-SB2-1Y</t>
  </si>
  <si>
    <t>INF-HD2062-SB2-1Y</t>
  </si>
  <si>
    <t>INF-HA2162-SB2-1Y</t>
  </si>
  <si>
    <t>INF-DR2162-SB2-1Y</t>
  </si>
  <si>
    <t>INF-HD2162-SB2-1Y</t>
  </si>
  <si>
    <t>INF-HA2322-SB2-1Y</t>
  </si>
  <si>
    <t>INF-DR2322-SB2-1Y</t>
  </si>
  <si>
    <t>INF-HD2322-SB2-1Y</t>
  </si>
  <si>
    <t>INF-LS-SB2-1Y</t>
  </si>
  <si>
    <t>INF-GD-SB2-1Y</t>
  </si>
  <si>
    <t>AFA-VF-SBP-1Y</t>
  </si>
  <si>
    <t>AFA-VCL-SBP-1Y</t>
  </si>
  <si>
    <t>AFA-BF-SBP-1Y</t>
  </si>
  <si>
    <t>AFA-ACI010-SBP-1Y</t>
  </si>
  <si>
    <t>AFA-ACI100-SBP-1Y</t>
  </si>
  <si>
    <t>AFA-ACI500-SBP-1Y</t>
  </si>
  <si>
    <t>AFA-NSX-SBP-1Y</t>
  </si>
  <si>
    <t>AFA-PC-SBP-1Y</t>
  </si>
  <si>
    <t>AFF-IF-SBP-1Y</t>
  </si>
  <si>
    <t>AFF-CL-SBP-1Y</t>
  </si>
  <si>
    <t>AFF-VF-SBP-1Y</t>
  </si>
  <si>
    <t>AFF-VCL-SBP-1Y</t>
  </si>
  <si>
    <t>AFF-BF-SBP-1Y</t>
  </si>
  <si>
    <t>AFF-BC-SBP-1Y</t>
  </si>
  <si>
    <t>AFF-NSX-SBP-1Y</t>
  </si>
  <si>
    <t>AFF-PC-SBP-1Y</t>
  </si>
  <si>
    <t>AFFAC-IF-SBP-1Y</t>
  </si>
  <si>
    <t>AFFAC-CL-SBP-1Y</t>
  </si>
  <si>
    <t>AFFAC-RTR-SBP-1Y</t>
  </si>
  <si>
    <t>AFAFF-IF-SBP-1Y</t>
  </si>
  <si>
    <t>AFAFF-CL-SBP-1Y</t>
  </si>
  <si>
    <t>AFAFF-VF-SBP-1Y</t>
  </si>
  <si>
    <t>AFAFF-VCL-SBP-1Y</t>
  </si>
  <si>
    <t>AFAFF-BF-SBP-1Y</t>
  </si>
  <si>
    <t>AFAFF-NSX-SBP-1Y</t>
  </si>
  <si>
    <t>AFAFF-PC-SBP-1Y</t>
  </si>
  <si>
    <t>ABF-BASE-SBP-1Y</t>
  </si>
  <si>
    <t>ABF-APP050-SBP-1Y</t>
  </si>
  <si>
    <t>ABF-APP200-SBP-1Y</t>
  </si>
  <si>
    <t>ABF-VABASE-SBP-1Y</t>
  </si>
  <si>
    <t>ABF-VA050-SBP-1Y</t>
  </si>
  <si>
    <t>ABF-VA200-SBP-1Y</t>
  </si>
  <si>
    <t>ABF-ADBASE-SBP-1Y</t>
  </si>
  <si>
    <t>ABF-AD050-SBP-1Y</t>
  </si>
  <si>
    <t>ABF-AD200-SBP-1Y</t>
  </si>
  <si>
    <t>INF-EM001-SBP-1Y</t>
  </si>
  <si>
    <t>INF-EM010-SBP-1Y</t>
  </si>
  <si>
    <t>INF-EM100-SBP-1Y</t>
  </si>
  <si>
    <t>INF-EM1000-SBP-1Y</t>
  </si>
  <si>
    <t>INF-HAVIRT-SBP-1Y</t>
  </si>
  <si>
    <t>INF-DRVIRT-SBP-1Y</t>
  </si>
  <si>
    <t>INF-HDVIRT-SBP-1Y</t>
  </si>
  <si>
    <t>INF-HA2062-SBP-1Y</t>
  </si>
  <si>
    <t>INF-DR2062-SBP-1Y</t>
  </si>
  <si>
    <t>INF-HD2062-SBP-1Y</t>
  </si>
  <si>
    <t>INF-HA2162-SBP-1Y</t>
  </si>
  <si>
    <t>INF-DR2162-SBP-1Y</t>
  </si>
  <si>
    <t>INF-HD2162-SBP-1Y</t>
  </si>
  <si>
    <t>INF-HA2322-SBP-1Y</t>
  </si>
  <si>
    <t>INF-DR2322-SBP-1Y</t>
  </si>
  <si>
    <t>INF-HD2322-SBP-1Y</t>
  </si>
  <si>
    <t>INF-LS-SBP-1Y</t>
  </si>
  <si>
    <t>INF-GD-SBP-1Y</t>
  </si>
  <si>
    <t>ALG-AFAFF-PSPACK2</t>
  </si>
  <si>
    <t>ALG-HADR-PSPACK3</t>
  </si>
  <si>
    <t>ALG-TRVEL</t>
  </si>
  <si>
    <t>ALG-TRAIN-CR</t>
  </si>
  <si>
    <t>ASMS-101-CT</t>
  </si>
  <si>
    <t>ASMS-301-CT</t>
  </si>
  <si>
    <t>AFA-101-CT</t>
  </si>
  <si>
    <t>AFA-201-CT</t>
  </si>
  <si>
    <t>AFF-101-CT</t>
  </si>
  <si>
    <t>AFF-201-CT</t>
  </si>
  <si>
    <t>ABF-101-CT</t>
  </si>
  <si>
    <t>ASMS-101-VT</t>
  </si>
  <si>
    <t>AFA-101-VT</t>
  </si>
  <si>
    <t>AFF-101-VT</t>
  </si>
  <si>
    <t>ABF-101-VT</t>
  </si>
  <si>
    <t>ASMS-101-OT</t>
  </si>
  <si>
    <t>ASMS-301-OT</t>
  </si>
  <si>
    <t>AFA-101-OT</t>
  </si>
  <si>
    <t>AFA-201-OT</t>
  </si>
  <si>
    <t>AFF-101-OT</t>
  </si>
  <si>
    <t>AFF-201-OT</t>
  </si>
  <si>
    <t>ABF-101-OT</t>
  </si>
  <si>
    <t>ASMS-101-GW</t>
  </si>
  <si>
    <t>AFA-101-GW</t>
  </si>
  <si>
    <t>AFA-201-GW</t>
  </si>
  <si>
    <t>AFF-101-GW</t>
  </si>
  <si>
    <t>AFF-201-GW</t>
  </si>
  <si>
    <t>ABF-101-GW</t>
  </si>
  <si>
    <t>ASMS-101-SC</t>
  </si>
  <si>
    <t>AFA-101-SC</t>
  </si>
  <si>
    <t>AFA-201-SC</t>
  </si>
  <si>
    <t>AFF-101-SC</t>
  </si>
  <si>
    <t>AFF-201-SC</t>
  </si>
  <si>
    <t>ABF-101-SC</t>
  </si>
  <si>
    <t>MSRP</t>
  </si>
  <si>
    <t>Discount</t>
  </si>
  <si>
    <t>Customer Price</t>
  </si>
  <si>
    <t>AlgoSec</t>
  </si>
  <si>
    <t>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</si>
</sst>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"/>
    <numFmt numFmtId="165" formatCode="&quot;$&quot;#,##0.00"/>
  </numFmts>
  <fonts count="21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70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164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164" fontId="20" fillId="0" borderId="0"/>
    <xf numFmtId="164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/>
    <xf numFmtId="0" fontId="20" fillId="32" borderId="9" applyNumberFormat="0" applyFont="0" applyAlignment="0" applyProtection="0"/>
  </cellStyleXfs>
  <cellXfs count="13">
    <xf numFmtId="0" fontId="0" fillId="0" borderId="0" xfId="0"/>
    <xf numFmtId="0" fontId="0" fillId="0" borderId="0" xfId="0" applyBorder="1"/>
    <xf numFmtId="9" fontId="0" fillId="0" borderId="0" xfId="1" applyFont="1"/>
    <xf numFmtId="9" fontId="0" fillId="0" borderId="0" xfId="0" applyNumberFormat="1"/>
    <xf numFmtId="0" fontId="0" fillId="0" borderId="0" xfId="0" applyFill="1"/>
    <xf numFmtId="9" fontId="0" fillId="0" borderId="0" xfId="0" applyNumberFormat="1" applyFill="1"/>
    <xf numFmtId="0" fontId="0" fillId="0" borderId="0" xfId="0"/>
    <xf numFmtId="165" fontId="0" fillId="0" borderId="0" xfId="2" applyNumberFormat="1" applyFont="1" applyBorder="1"/>
    <xf numFmtId="165" fontId="0" fillId="0" borderId="0" xfId="0" applyNumberFormat="1" applyBorder="1"/>
    <xf numFmtId="9" fontId="0" fillId="0" borderId="0" xfId="1" applyFont="1" applyBorder="1"/>
    <xf numFmtId="0" fontId="0" fillId="0" borderId="0" xfId="1427" applyFont="1" applyBorder="1"/>
    <xf numFmtId="9" fontId="0" fillId="0" borderId="0" xfId="2" applyNumberFormat="1" applyFont="1" applyBorder="1"/>
    <xf numFmtId="0" fontId="2" fillId="0" borderId="0" xfId="0" applyFont="1" applyBorder="1" applyAlignment="1">
      <alignment horizontal="center"/>
    </xf>
  </cellXfs>
  <cellStyles count="1470">
    <cellStyle name="20% - Accent1" xfId="1445" xr:uid="{00000000-0005-0000-0000-000000000000}"/>
    <cellStyle name="20% - Accent2" xfId="1449" xr:uid="{00000000-0005-0000-0000-000001000000}"/>
    <cellStyle name="20% - Accent3" xfId="1453" xr:uid="{00000000-0005-0000-0000-000002000000}"/>
    <cellStyle name="20% - Accent4" xfId="1457" xr:uid="{00000000-0005-0000-0000-000003000000}"/>
    <cellStyle name="20% - Accent5" xfId="1461" xr:uid="{00000000-0005-0000-0000-000004000000}"/>
    <cellStyle name="20% - Accent6" xfId="1465" xr:uid="{00000000-0005-0000-0000-000005000000}"/>
    <cellStyle name="40% - Accent1" xfId="1446" xr:uid="{00000000-0005-0000-0000-000006000000}"/>
    <cellStyle name="40% - Accent2" xfId="1450" xr:uid="{00000000-0005-0000-0000-000007000000}"/>
    <cellStyle name="40% - Accent3" xfId="1454" xr:uid="{00000000-0005-0000-0000-000008000000}"/>
    <cellStyle name="40% - Accent4" xfId="1458" xr:uid="{00000000-0005-0000-0000-000009000000}"/>
    <cellStyle name="40% - Accent5" xfId="1462" xr:uid="{00000000-0005-0000-0000-00000A000000}"/>
    <cellStyle name="40% - Accent6" xfId="1466" xr:uid="{00000000-0005-0000-0000-00000B000000}"/>
    <cellStyle name="60% - Accent1" xfId="1447" xr:uid="{00000000-0005-0000-0000-00000C000000}"/>
    <cellStyle name="60% - Accent2" xfId="1451" xr:uid="{00000000-0005-0000-0000-00000D000000}"/>
    <cellStyle name="60% - Accent3" xfId="1455" xr:uid="{00000000-0005-0000-0000-00000E000000}"/>
    <cellStyle name="60% - Accent4" xfId="1459" xr:uid="{00000000-0005-0000-0000-00000F000000}"/>
    <cellStyle name="60% - Accent5" xfId="1463" xr:uid="{00000000-0005-0000-0000-000010000000}"/>
    <cellStyle name="60% - Accent6" xfId="1467" xr:uid="{00000000-0005-0000-0000-000011000000}"/>
    <cellStyle name="Accent1" xfId="1444" xr:uid="{00000000-0005-0000-0000-000012000000}"/>
    <cellStyle name="Accent2" xfId="1448" xr:uid="{00000000-0005-0000-0000-000013000000}"/>
    <cellStyle name="Accent3" xfId="1452" xr:uid="{00000000-0005-0000-0000-000014000000}"/>
    <cellStyle name="Accent4" xfId="1456" xr:uid="{00000000-0005-0000-0000-000015000000}"/>
    <cellStyle name="Accent5" xfId="1460" xr:uid="{00000000-0005-0000-0000-000016000000}"/>
    <cellStyle name="Accent6" xfId="1464" xr:uid="{00000000-0005-0000-0000-000017000000}"/>
    <cellStyle name="Bad" xfId="1434" xr:uid="{00000000-0005-0000-0000-000018000000}"/>
    <cellStyle name="Calculation" xfId="1438" xr:uid="{00000000-0005-0000-0000-000019000000}"/>
    <cellStyle name="Check Cell" xfId="1440" xr:uid="{00000000-0005-0000-0000-00001A000000}"/>
    <cellStyle name="Comma" xfId="4" xr:uid="{00000000-0005-0000-0000-00001B000000}"/>
    <cellStyle name="Comma [0]" xfId="5" xr:uid="{00000000-0005-0000-0000-00001C000000}"/>
    <cellStyle name="Currency" xfId="2" xr:uid="{00000000-0005-0000-0000-00001D000000}"/>
    <cellStyle name="Currency [0]" xfId="3" xr:uid="{00000000-0005-0000-0000-00001E000000}"/>
    <cellStyle name="Currency 2" xfId="9" xr:uid="{00000000-0005-0000-0000-00001F000000}"/>
    <cellStyle name="Currency 2 10" xfId="430" xr:uid="{00000000-0005-0000-0000-000020000000}"/>
    <cellStyle name="Currency 2 10 2" xfId="1030" xr:uid="{00000000-0005-0000-0000-000021000000}"/>
    <cellStyle name="Currency 2 11" xfId="230" xr:uid="{00000000-0005-0000-0000-000022000000}"/>
    <cellStyle name="Currency 2 12" xfId="830" xr:uid="{00000000-0005-0000-0000-000023000000}"/>
    <cellStyle name="Currency 2 2" xfId="44" xr:uid="{00000000-0005-0000-0000-000024000000}"/>
    <cellStyle name="Currency 2 2 2" xfId="86" xr:uid="{00000000-0005-0000-0000-000025000000}"/>
    <cellStyle name="Currency 2 2 2 2" xfId="169" xr:uid="{00000000-0005-0000-0000-000026000000}"/>
    <cellStyle name="Currency 2 2 2 2 2" xfId="802" xr:uid="{00000000-0005-0000-0000-000027000000}"/>
    <cellStyle name="Currency 2 2 2 2 2 2" xfId="1402" xr:uid="{00000000-0005-0000-0000-000028000000}"/>
    <cellStyle name="Currency 2 2 2 2 3" xfId="602" xr:uid="{00000000-0005-0000-0000-000029000000}"/>
    <cellStyle name="Currency 2 2 2 2 3 2" xfId="1202" xr:uid="{00000000-0005-0000-0000-00002A000000}"/>
    <cellStyle name="Currency 2 2 2 2 4" xfId="402" xr:uid="{00000000-0005-0000-0000-00002B000000}"/>
    <cellStyle name="Currency 2 2 2 2 5" xfId="1002" xr:uid="{00000000-0005-0000-0000-00002C000000}"/>
    <cellStyle name="Currency 2 2 2 3" xfId="731" xr:uid="{00000000-0005-0000-0000-00002D000000}"/>
    <cellStyle name="Currency 2 2 2 3 2" xfId="1331" xr:uid="{00000000-0005-0000-0000-00002E000000}"/>
    <cellStyle name="Currency 2 2 2 4" xfId="565" xr:uid="{00000000-0005-0000-0000-00002F000000}"/>
    <cellStyle name="Currency 2 2 2 4 2" xfId="1165" xr:uid="{00000000-0005-0000-0000-000030000000}"/>
    <cellStyle name="Currency 2 2 2 5" xfId="331" xr:uid="{00000000-0005-0000-0000-000031000000}"/>
    <cellStyle name="Currency 2 2 2 6" xfId="931" xr:uid="{00000000-0005-0000-0000-000032000000}"/>
    <cellStyle name="Currency 2 2 3" xfId="130" xr:uid="{00000000-0005-0000-0000-000033000000}"/>
    <cellStyle name="Currency 2 2 3 2" xfId="695" xr:uid="{00000000-0005-0000-0000-000034000000}"/>
    <cellStyle name="Currency 2 2 3 2 2" xfId="1295" xr:uid="{00000000-0005-0000-0000-000035000000}"/>
    <cellStyle name="Currency 2 2 3 3" xfId="529" xr:uid="{00000000-0005-0000-0000-000036000000}"/>
    <cellStyle name="Currency 2 2 3 3 2" xfId="1129" xr:uid="{00000000-0005-0000-0000-000037000000}"/>
    <cellStyle name="Currency 2 2 3 4" xfId="295" xr:uid="{00000000-0005-0000-0000-000038000000}"/>
    <cellStyle name="Currency 2 2 3 5" xfId="895" xr:uid="{00000000-0005-0000-0000-000039000000}"/>
    <cellStyle name="Currency 2 2 4" xfId="186" xr:uid="{00000000-0005-0000-0000-00003A000000}"/>
    <cellStyle name="Currency 2 2 4 2" xfId="758" xr:uid="{00000000-0005-0000-0000-00003B000000}"/>
    <cellStyle name="Currency 2 2 4 2 2" xfId="1358" xr:uid="{00000000-0005-0000-0000-00003C000000}"/>
    <cellStyle name="Currency 2 2 4 3" xfId="484" xr:uid="{00000000-0005-0000-0000-00003D000000}"/>
    <cellStyle name="Currency 2 2 4 3 2" xfId="1084" xr:uid="{00000000-0005-0000-0000-00003E000000}"/>
    <cellStyle name="Currency 2 2 4 4" xfId="358" xr:uid="{00000000-0005-0000-0000-00003F000000}"/>
    <cellStyle name="Currency 2 2 4 5" xfId="958" xr:uid="{00000000-0005-0000-0000-000040000000}"/>
    <cellStyle name="Currency 2 2 5" xfId="648" xr:uid="{00000000-0005-0000-0000-000041000000}"/>
    <cellStyle name="Currency 2 2 5 2" xfId="1248" xr:uid="{00000000-0005-0000-0000-000042000000}"/>
    <cellStyle name="Currency 2 2 6" xfId="448" xr:uid="{00000000-0005-0000-0000-000043000000}"/>
    <cellStyle name="Currency 2 2 6 2" xfId="1048" xr:uid="{00000000-0005-0000-0000-000044000000}"/>
    <cellStyle name="Currency 2 2 7" xfId="248" xr:uid="{00000000-0005-0000-0000-000045000000}"/>
    <cellStyle name="Currency 2 2 8" xfId="848" xr:uid="{00000000-0005-0000-0000-000046000000}"/>
    <cellStyle name="Currency 2 3" xfId="35" xr:uid="{00000000-0005-0000-0000-000047000000}"/>
    <cellStyle name="Currency 2 3 2" xfId="77" xr:uid="{00000000-0005-0000-0000-000048000000}"/>
    <cellStyle name="Currency 2 3 2 2" xfId="160" xr:uid="{00000000-0005-0000-0000-000049000000}"/>
    <cellStyle name="Currency 2 3 2 2 2" xfId="793" xr:uid="{00000000-0005-0000-0000-00004A000000}"/>
    <cellStyle name="Currency 2 3 2 2 2 2" xfId="1393" xr:uid="{00000000-0005-0000-0000-00004B000000}"/>
    <cellStyle name="Currency 2 3 2 2 3" xfId="593" xr:uid="{00000000-0005-0000-0000-00004C000000}"/>
    <cellStyle name="Currency 2 3 2 2 3 2" xfId="1193" xr:uid="{00000000-0005-0000-0000-00004D000000}"/>
    <cellStyle name="Currency 2 3 2 2 4" xfId="393" xr:uid="{00000000-0005-0000-0000-00004E000000}"/>
    <cellStyle name="Currency 2 3 2 2 5" xfId="993" xr:uid="{00000000-0005-0000-0000-00004F000000}"/>
    <cellStyle name="Currency 2 3 2 3" xfId="722" xr:uid="{00000000-0005-0000-0000-000050000000}"/>
    <cellStyle name="Currency 2 3 2 3 2" xfId="1322" xr:uid="{00000000-0005-0000-0000-000051000000}"/>
    <cellStyle name="Currency 2 3 2 4" xfId="556" xr:uid="{00000000-0005-0000-0000-000052000000}"/>
    <cellStyle name="Currency 2 3 2 4 2" xfId="1156" xr:uid="{00000000-0005-0000-0000-000053000000}"/>
    <cellStyle name="Currency 2 3 2 5" xfId="322" xr:uid="{00000000-0005-0000-0000-000054000000}"/>
    <cellStyle name="Currency 2 3 2 6" xfId="922" xr:uid="{00000000-0005-0000-0000-000055000000}"/>
    <cellStyle name="Currency 2 3 3" xfId="121" xr:uid="{00000000-0005-0000-0000-000056000000}"/>
    <cellStyle name="Currency 2 3 3 2" xfId="686" xr:uid="{00000000-0005-0000-0000-000057000000}"/>
    <cellStyle name="Currency 2 3 3 2 2" xfId="1286" xr:uid="{00000000-0005-0000-0000-000058000000}"/>
    <cellStyle name="Currency 2 3 3 3" xfId="520" xr:uid="{00000000-0005-0000-0000-000059000000}"/>
    <cellStyle name="Currency 2 3 3 3 2" xfId="1120" xr:uid="{00000000-0005-0000-0000-00005A000000}"/>
    <cellStyle name="Currency 2 3 3 4" xfId="286" xr:uid="{00000000-0005-0000-0000-00005B000000}"/>
    <cellStyle name="Currency 2 3 3 5" xfId="886" xr:uid="{00000000-0005-0000-0000-00005C000000}"/>
    <cellStyle name="Currency 2 3 4" xfId="206" xr:uid="{00000000-0005-0000-0000-00005D000000}"/>
    <cellStyle name="Currency 2 3 4 2" xfId="776" xr:uid="{00000000-0005-0000-0000-00005E000000}"/>
    <cellStyle name="Currency 2 3 4 2 2" xfId="1376" xr:uid="{00000000-0005-0000-0000-00005F000000}"/>
    <cellStyle name="Currency 2 3 4 3" xfId="475" xr:uid="{00000000-0005-0000-0000-000060000000}"/>
    <cellStyle name="Currency 2 3 4 3 2" xfId="1075" xr:uid="{00000000-0005-0000-0000-000061000000}"/>
    <cellStyle name="Currency 2 3 4 4" xfId="376" xr:uid="{00000000-0005-0000-0000-000062000000}"/>
    <cellStyle name="Currency 2 3 4 5" xfId="976" xr:uid="{00000000-0005-0000-0000-000063000000}"/>
    <cellStyle name="Currency 2 3 5" xfId="639" xr:uid="{00000000-0005-0000-0000-000064000000}"/>
    <cellStyle name="Currency 2 3 5 2" xfId="1239" xr:uid="{00000000-0005-0000-0000-000065000000}"/>
    <cellStyle name="Currency 2 3 6" xfId="439" xr:uid="{00000000-0005-0000-0000-000066000000}"/>
    <cellStyle name="Currency 2 3 6 2" xfId="1039" xr:uid="{00000000-0005-0000-0000-000067000000}"/>
    <cellStyle name="Currency 2 3 7" xfId="239" xr:uid="{00000000-0005-0000-0000-000068000000}"/>
    <cellStyle name="Currency 2 3 8" xfId="839" xr:uid="{00000000-0005-0000-0000-000069000000}"/>
    <cellStyle name="Currency 2 4" xfId="53" xr:uid="{00000000-0005-0000-0000-00006A000000}"/>
    <cellStyle name="Currency 2 4 2" xfId="95" xr:uid="{00000000-0005-0000-0000-00006B000000}"/>
    <cellStyle name="Currency 2 4 2 2" xfId="178" xr:uid="{00000000-0005-0000-0000-00006C000000}"/>
    <cellStyle name="Currency 2 4 2 2 2" xfId="811" xr:uid="{00000000-0005-0000-0000-00006D000000}"/>
    <cellStyle name="Currency 2 4 2 2 2 2" xfId="1411" xr:uid="{00000000-0005-0000-0000-00006E000000}"/>
    <cellStyle name="Currency 2 4 2 2 3" xfId="611" xr:uid="{00000000-0005-0000-0000-00006F000000}"/>
    <cellStyle name="Currency 2 4 2 2 3 2" xfId="1211" xr:uid="{00000000-0005-0000-0000-000070000000}"/>
    <cellStyle name="Currency 2 4 2 2 4" xfId="411" xr:uid="{00000000-0005-0000-0000-000071000000}"/>
    <cellStyle name="Currency 2 4 2 2 5" xfId="1011" xr:uid="{00000000-0005-0000-0000-000072000000}"/>
    <cellStyle name="Currency 2 4 2 3" xfId="740" xr:uid="{00000000-0005-0000-0000-000073000000}"/>
    <cellStyle name="Currency 2 4 2 3 2" xfId="1340" xr:uid="{00000000-0005-0000-0000-000074000000}"/>
    <cellStyle name="Currency 2 4 2 4" xfId="574" xr:uid="{00000000-0005-0000-0000-000075000000}"/>
    <cellStyle name="Currency 2 4 2 4 2" xfId="1174" xr:uid="{00000000-0005-0000-0000-000076000000}"/>
    <cellStyle name="Currency 2 4 2 5" xfId="340" xr:uid="{00000000-0005-0000-0000-000077000000}"/>
    <cellStyle name="Currency 2 4 2 6" xfId="940" xr:uid="{00000000-0005-0000-0000-000078000000}"/>
    <cellStyle name="Currency 2 4 3" xfId="139" xr:uid="{00000000-0005-0000-0000-000079000000}"/>
    <cellStyle name="Currency 2 4 3 2" xfId="704" xr:uid="{00000000-0005-0000-0000-00007A000000}"/>
    <cellStyle name="Currency 2 4 3 2 2" xfId="1304" xr:uid="{00000000-0005-0000-0000-00007B000000}"/>
    <cellStyle name="Currency 2 4 3 3" xfId="538" xr:uid="{00000000-0005-0000-0000-00007C000000}"/>
    <cellStyle name="Currency 2 4 3 3 2" xfId="1138" xr:uid="{00000000-0005-0000-0000-00007D000000}"/>
    <cellStyle name="Currency 2 4 3 4" xfId="304" xr:uid="{00000000-0005-0000-0000-00007E000000}"/>
    <cellStyle name="Currency 2 4 3 5" xfId="904" xr:uid="{00000000-0005-0000-0000-00007F000000}"/>
    <cellStyle name="Currency 2 4 4" xfId="198" xr:uid="{00000000-0005-0000-0000-000080000000}"/>
    <cellStyle name="Currency 2 4 4 2" xfId="753" xr:uid="{00000000-0005-0000-0000-000081000000}"/>
    <cellStyle name="Currency 2 4 4 2 2" xfId="1353" xr:uid="{00000000-0005-0000-0000-000082000000}"/>
    <cellStyle name="Currency 2 4 4 3" xfId="493" xr:uid="{00000000-0005-0000-0000-000083000000}"/>
    <cellStyle name="Currency 2 4 4 3 2" xfId="1093" xr:uid="{00000000-0005-0000-0000-000084000000}"/>
    <cellStyle name="Currency 2 4 4 4" xfId="353" xr:uid="{00000000-0005-0000-0000-000085000000}"/>
    <cellStyle name="Currency 2 4 4 5" xfId="953" xr:uid="{00000000-0005-0000-0000-000086000000}"/>
    <cellStyle name="Currency 2 4 5" xfId="657" xr:uid="{00000000-0005-0000-0000-000087000000}"/>
    <cellStyle name="Currency 2 4 5 2" xfId="1257" xr:uid="{00000000-0005-0000-0000-000088000000}"/>
    <cellStyle name="Currency 2 4 6" xfId="457" xr:uid="{00000000-0005-0000-0000-000089000000}"/>
    <cellStyle name="Currency 2 4 6 2" xfId="1057" xr:uid="{00000000-0005-0000-0000-00008A000000}"/>
    <cellStyle name="Currency 2 4 7" xfId="257" xr:uid="{00000000-0005-0000-0000-00008B000000}"/>
    <cellStyle name="Currency 2 4 8" xfId="857" xr:uid="{00000000-0005-0000-0000-00008C000000}"/>
    <cellStyle name="Currency 2 5" xfId="68" xr:uid="{00000000-0005-0000-0000-00008D000000}"/>
    <cellStyle name="Currency 2 5 2" xfId="151" xr:uid="{00000000-0005-0000-0000-00008E000000}"/>
    <cellStyle name="Currency 2 5 2 2" xfId="784" xr:uid="{00000000-0005-0000-0000-00008F000000}"/>
    <cellStyle name="Currency 2 5 2 2 2" xfId="1384" xr:uid="{00000000-0005-0000-0000-000090000000}"/>
    <cellStyle name="Currency 2 5 2 3" xfId="584" xr:uid="{00000000-0005-0000-0000-000091000000}"/>
    <cellStyle name="Currency 2 5 2 3 2" xfId="1184" xr:uid="{00000000-0005-0000-0000-000092000000}"/>
    <cellStyle name="Currency 2 5 2 4" xfId="384" xr:uid="{00000000-0005-0000-0000-000093000000}"/>
    <cellStyle name="Currency 2 5 2 5" xfId="984" xr:uid="{00000000-0005-0000-0000-000094000000}"/>
    <cellStyle name="Currency 2 5 3" xfId="713" xr:uid="{00000000-0005-0000-0000-000095000000}"/>
    <cellStyle name="Currency 2 5 3 2" xfId="1313" xr:uid="{00000000-0005-0000-0000-000096000000}"/>
    <cellStyle name="Currency 2 5 4" xfId="547" xr:uid="{00000000-0005-0000-0000-000097000000}"/>
    <cellStyle name="Currency 2 5 4 2" xfId="1147" xr:uid="{00000000-0005-0000-0000-000098000000}"/>
    <cellStyle name="Currency 2 5 5" xfId="313" xr:uid="{00000000-0005-0000-0000-000099000000}"/>
    <cellStyle name="Currency 2 5 6" xfId="913" xr:uid="{00000000-0005-0000-0000-00009A000000}"/>
    <cellStyle name="Currency 2 6" xfId="24" xr:uid="{00000000-0005-0000-0000-00009B000000}"/>
    <cellStyle name="Currency 2 6 2" xfId="219" xr:uid="{00000000-0005-0000-0000-00009C000000}"/>
    <cellStyle name="Currency 2 6 2 2" xfId="821" xr:uid="{00000000-0005-0000-0000-00009D000000}"/>
    <cellStyle name="Currency 2 6 2 2 2" xfId="1421" xr:uid="{00000000-0005-0000-0000-00009E000000}"/>
    <cellStyle name="Currency 2 6 2 3" xfId="621" xr:uid="{00000000-0005-0000-0000-00009F000000}"/>
    <cellStyle name="Currency 2 6 2 3 2" xfId="1221" xr:uid="{00000000-0005-0000-0000-0000A0000000}"/>
    <cellStyle name="Currency 2 6 2 4" xfId="421" xr:uid="{00000000-0005-0000-0000-0000A1000000}"/>
    <cellStyle name="Currency 2 6 2 5" xfId="1021" xr:uid="{00000000-0005-0000-0000-0000A2000000}"/>
    <cellStyle name="Currency 2 6 3" xfId="677" xr:uid="{00000000-0005-0000-0000-0000A3000000}"/>
    <cellStyle name="Currency 2 6 3 2" xfId="1277" xr:uid="{00000000-0005-0000-0000-0000A4000000}"/>
    <cellStyle name="Currency 2 6 4" xfId="511" xr:uid="{00000000-0005-0000-0000-0000A5000000}"/>
    <cellStyle name="Currency 2 6 4 2" xfId="1111" xr:uid="{00000000-0005-0000-0000-0000A6000000}"/>
    <cellStyle name="Currency 2 6 5" xfId="277" xr:uid="{00000000-0005-0000-0000-0000A7000000}"/>
    <cellStyle name="Currency 2 6 6" xfId="877" xr:uid="{00000000-0005-0000-0000-0000A8000000}"/>
    <cellStyle name="Currency 2 7" xfId="109" xr:uid="{00000000-0005-0000-0000-0000A9000000}"/>
    <cellStyle name="Currency 2 7 2" xfId="667" xr:uid="{00000000-0005-0000-0000-0000AA000000}"/>
    <cellStyle name="Currency 2 7 2 2" xfId="1267" xr:uid="{00000000-0005-0000-0000-0000AB000000}"/>
    <cellStyle name="Currency 2 7 3" xfId="502" xr:uid="{00000000-0005-0000-0000-0000AC000000}"/>
    <cellStyle name="Currency 2 7 3 2" xfId="1102" xr:uid="{00000000-0005-0000-0000-0000AD000000}"/>
    <cellStyle name="Currency 2 7 4" xfId="267" xr:uid="{00000000-0005-0000-0000-0000AE000000}"/>
    <cellStyle name="Currency 2 7 5" xfId="867" xr:uid="{00000000-0005-0000-0000-0000AF000000}"/>
    <cellStyle name="Currency 2 8" xfId="194" xr:uid="{00000000-0005-0000-0000-0000B0000000}"/>
    <cellStyle name="Currency 2 8 2" xfId="763" xr:uid="{00000000-0005-0000-0000-0000B1000000}"/>
    <cellStyle name="Currency 2 8 2 2" xfId="1363" xr:uid="{00000000-0005-0000-0000-0000B2000000}"/>
    <cellStyle name="Currency 2 8 3" xfId="466" xr:uid="{00000000-0005-0000-0000-0000B3000000}"/>
    <cellStyle name="Currency 2 8 3 2" xfId="1066" xr:uid="{00000000-0005-0000-0000-0000B4000000}"/>
    <cellStyle name="Currency 2 8 4" xfId="363" xr:uid="{00000000-0005-0000-0000-0000B5000000}"/>
    <cellStyle name="Currency 2 8 5" xfId="963" xr:uid="{00000000-0005-0000-0000-0000B6000000}"/>
    <cellStyle name="Currency 2 9" xfId="630" xr:uid="{00000000-0005-0000-0000-0000B7000000}"/>
    <cellStyle name="Currency 2 9 2" xfId="1230" xr:uid="{00000000-0005-0000-0000-0000B8000000}"/>
    <cellStyle name="Currency 3" xfId="26" xr:uid="{00000000-0005-0000-0000-0000B9000000}"/>
    <cellStyle name="Explanatory Text" xfId="1442" xr:uid="{00000000-0005-0000-0000-0000BA000000}"/>
    <cellStyle name="Good" xfId="1433" xr:uid="{00000000-0005-0000-0000-0000BB000000}"/>
    <cellStyle name="Heading 1" xfId="1429" xr:uid="{00000000-0005-0000-0000-0000BC000000}"/>
    <cellStyle name="Heading 2" xfId="1430" xr:uid="{00000000-0005-0000-0000-0000BD000000}"/>
    <cellStyle name="Heading 3" xfId="1431" xr:uid="{00000000-0005-0000-0000-0000BE000000}"/>
    <cellStyle name="Heading 4" xfId="1432" xr:uid="{00000000-0005-0000-0000-0000BF000000}"/>
    <cellStyle name="Input" xfId="1436" xr:uid="{00000000-0005-0000-0000-0000C0000000}"/>
    <cellStyle name="Linked Cell" xfId="1439" xr:uid="{00000000-0005-0000-0000-0000C1000000}"/>
    <cellStyle name="Neutral" xfId="1435" xr:uid="{00000000-0005-0000-0000-0000C2000000}"/>
    <cellStyle name="Normal" xfId="0" builtinId="0"/>
    <cellStyle name="Normal 10" xfId="20" xr:uid="{00000000-0005-0000-0000-0000C4000000}"/>
    <cellStyle name="Normal 10 2" xfId="101" xr:uid="{00000000-0005-0000-0000-0000C5000000}"/>
    <cellStyle name="Normal 10 2 2" xfId="184" xr:uid="{00000000-0005-0000-0000-0000C6000000}"/>
    <cellStyle name="Normal 10 2 2 2" xfId="817" xr:uid="{00000000-0005-0000-0000-0000C7000000}"/>
    <cellStyle name="Normal 10 2 2 2 2" xfId="1417" xr:uid="{00000000-0005-0000-0000-0000C8000000}"/>
    <cellStyle name="Normal 10 2 2 3" xfId="617" xr:uid="{00000000-0005-0000-0000-0000C9000000}"/>
    <cellStyle name="Normal 10 2 2 3 2" xfId="1217" xr:uid="{00000000-0005-0000-0000-0000CA000000}"/>
    <cellStyle name="Normal 10 2 2 4" xfId="417" xr:uid="{00000000-0005-0000-0000-0000CB000000}"/>
    <cellStyle name="Normal 10 2 2 5" xfId="1017" xr:uid="{00000000-0005-0000-0000-0000CC000000}"/>
    <cellStyle name="Normal 10 2 3" xfId="746" xr:uid="{00000000-0005-0000-0000-0000CD000000}"/>
    <cellStyle name="Normal 10 2 3 2" xfId="1346" xr:uid="{00000000-0005-0000-0000-0000CE000000}"/>
    <cellStyle name="Normal 10 2 4" xfId="580" xr:uid="{00000000-0005-0000-0000-0000CF000000}"/>
    <cellStyle name="Normal 10 2 4 2" xfId="1180" xr:uid="{00000000-0005-0000-0000-0000D0000000}"/>
    <cellStyle name="Normal 10 2 5" xfId="346" xr:uid="{00000000-0005-0000-0000-0000D1000000}"/>
    <cellStyle name="Normal 10 2 6" xfId="946" xr:uid="{00000000-0005-0000-0000-0000D2000000}"/>
    <cellStyle name="Normal 11" xfId="59" xr:uid="{00000000-0005-0000-0000-0000D3000000}"/>
    <cellStyle name="Normal 12" xfId="62" xr:uid="{00000000-0005-0000-0000-0000D4000000}"/>
    <cellStyle name="Normal 13" xfId="60" xr:uid="{00000000-0005-0000-0000-0000D5000000}"/>
    <cellStyle name="Normal 14" xfId="63" xr:uid="{00000000-0005-0000-0000-0000D6000000}"/>
    <cellStyle name="Normal 15" xfId="61" xr:uid="{00000000-0005-0000-0000-0000D7000000}"/>
    <cellStyle name="Normal 16" xfId="64" xr:uid="{00000000-0005-0000-0000-0000D8000000}"/>
    <cellStyle name="Normal 17" xfId="102" xr:uid="{00000000-0005-0000-0000-0000D9000000}"/>
    <cellStyle name="Normal 18" xfId="19" xr:uid="{00000000-0005-0000-0000-0000DA000000}"/>
    <cellStyle name="Normal 19" xfId="31" xr:uid="{00000000-0005-0000-0000-0000DB000000}"/>
    <cellStyle name="Normal 2" xfId="6" xr:uid="{00000000-0005-0000-0000-0000DC000000}"/>
    <cellStyle name="Normal 2 10" xfId="427" xr:uid="{00000000-0005-0000-0000-0000DD000000}"/>
    <cellStyle name="Normal 2 10 2" xfId="1027" xr:uid="{00000000-0005-0000-0000-0000DE000000}"/>
    <cellStyle name="Normal 2 11" xfId="227" xr:uid="{00000000-0005-0000-0000-0000DF000000}"/>
    <cellStyle name="Normal 2 12" xfId="827" xr:uid="{00000000-0005-0000-0000-0000E0000000}"/>
    <cellStyle name="Normal 2 2" xfId="41" xr:uid="{00000000-0005-0000-0000-0000E1000000}"/>
    <cellStyle name="Normal 2 2 2" xfId="83" xr:uid="{00000000-0005-0000-0000-0000E2000000}"/>
    <cellStyle name="Normal 2 2 2 2" xfId="166" xr:uid="{00000000-0005-0000-0000-0000E3000000}"/>
    <cellStyle name="Normal 2 2 2 2 2" xfId="799" xr:uid="{00000000-0005-0000-0000-0000E4000000}"/>
    <cellStyle name="Normal 2 2 2 2 2 2" xfId="1399" xr:uid="{00000000-0005-0000-0000-0000E5000000}"/>
    <cellStyle name="Normal 2 2 2 2 3" xfId="599" xr:uid="{00000000-0005-0000-0000-0000E6000000}"/>
    <cellStyle name="Normal 2 2 2 2 3 2" xfId="1199" xr:uid="{00000000-0005-0000-0000-0000E7000000}"/>
    <cellStyle name="Normal 2 2 2 2 4" xfId="399" xr:uid="{00000000-0005-0000-0000-0000E8000000}"/>
    <cellStyle name="Normal 2 2 2 2 5" xfId="999" xr:uid="{00000000-0005-0000-0000-0000E9000000}"/>
    <cellStyle name="Normal 2 2 2 3" xfId="728" xr:uid="{00000000-0005-0000-0000-0000EA000000}"/>
    <cellStyle name="Normal 2 2 2 3 2" xfId="1328" xr:uid="{00000000-0005-0000-0000-0000EB000000}"/>
    <cellStyle name="Normal 2 2 2 4" xfId="562" xr:uid="{00000000-0005-0000-0000-0000EC000000}"/>
    <cellStyle name="Normal 2 2 2 4 2" xfId="1162" xr:uid="{00000000-0005-0000-0000-0000ED000000}"/>
    <cellStyle name="Normal 2 2 2 5" xfId="328" xr:uid="{00000000-0005-0000-0000-0000EE000000}"/>
    <cellStyle name="Normal 2 2 2 6" xfId="928" xr:uid="{00000000-0005-0000-0000-0000EF000000}"/>
    <cellStyle name="Normal 2 2 3" xfId="127" xr:uid="{00000000-0005-0000-0000-0000F0000000}"/>
    <cellStyle name="Normal 2 2 3 2" xfId="692" xr:uid="{00000000-0005-0000-0000-0000F1000000}"/>
    <cellStyle name="Normal 2 2 3 2 2" xfId="1292" xr:uid="{00000000-0005-0000-0000-0000F2000000}"/>
    <cellStyle name="Normal 2 2 3 3" xfId="526" xr:uid="{00000000-0005-0000-0000-0000F3000000}"/>
    <cellStyle name="Normal 2 2 3 3 2" xfId="1126" xr:uid="{00000000-0005-0000-0000-0000F4000000}"/>
    <cellStyle name="Normal 2 2 3 4" xfId="292" xr:uid="{00000000-0005-0000-0000-0000F5000000}"/>
    <cellStyle name="Normal 2 2 3 5" xfId="892" xr:uid="{00000000-0005-0000-0000-0000F6000000}"/>
    <cellStyle name="Normal 2 2 4" xfId="211" xr:uid="{00000000-0005-0000-0000-0000F7000000}"/>
    <cellStyle name="Normal 2 2 4 2" xfId="760" xr:uid="{00000000-0005-0000-0000-0000F8000000}"/>
    <cellStyle name="Normal 2 2 4 2 2" xfId="1360" xr:uid="{00000000-0005-0000-0000-0000F9000000}"/>
    <cellStyle name="Normal 2 2 4 3" xfId="481" xr:uid="{00000000-0005-0000-0000-0000FA000000}"/>
    <cellStyle name="Normal 2 2 4 3 2" xfId="1081" xr:uid="{00000000-0005-0000-0000-0000FB000000}"/>
    <cellStyle name="Normal 2 2 4 4" xfId="360" xr:uid="{00000000-0005-0000-0000-0000FC000000}"/>
    <cellStyle name="Normal 2 2 4 5" xfId="960" xr:uid="{00000000-0005-0000-0000-0000FD000000}"/>
    <cellStyle name="Normal 2 2 5" xfId="645" xr:uid="{00000000-0005-0000-0000-0000FE000000}"/>
    <cellStyle name="Normal 2 2 5 2" xfId="1245" xr:uid="{00000000-0005-0000-0000-0000FF000000}"/>
    <cellStyle name="Normal 2 2 6" xfId="445" xr:uid="{00000000-0005-0000-0000-000000010000}"/>
    <cellStyle name="Normal 2 2 6 2" xfId="1045" xr:uid="{00000000-0005-0000-0000-000001010000}"/>
    <cellStyle name="Normal 2 2 7" xfId="245" xr:uid="{00000000-0005-0000-0000-000002010000}"/>
    <cellStyle name="Normal 2 2 8" xfId="845" xr:uid="{00000000-0005-0000-0000-000003010000}"/>
    <cellStyle name="Normal 2 3" xfId="32" xr:uid="{00000000-0005-0000-0000-000004010000}"/>
    <cellStyle name="Normal 2 3 2" xfId="74" xr:uid="{00000000-0005-0000-0000-000005010000}"/>
    <cellStyle name="Normal 2 3 2 2" xfId="157" xr:uid="{00000000-0005-0000-0000-000006010000}"/>
    <cellStyle name="Normal 2 3 2 2 2" xfId="790" xr:uid="{00000000-0005-0000-0000-000007010000}"/>
    <cellStyle name="Normal 2 3 2 2 2 2" xfId="1390" xr:uid="{00000000-0005-0000-0000-000008010000}"/>
    <cellStyle name="Normal 2 3 2 2 3" xfId="590" xr:uid="{00000000-0005-0000-0000-000009010000}"/>
    <cellStyle name="Normal 2 3 2 2 3 2" xfId="1190" xr:uid="{00000000-0005-0000-0000-00000A010000}"/>
    <cellStyle name="Normal 2 3 2 2 4" xfId="390" xr:uid="{00000000-0005-0000-0000-00000B010000}"/>
    <cellStyle name="Normal 2 3 2 2 5" xfId="990" xr:uid="{00000000-0005-0000-0000-00000C010000}"/>
    <cellStyle name="Normal 2 3 2 3" xfId="719" xr:uid="{00000000-0005-0000-0000-00000D010000}"/>
    <cellStyle name="Normal 2 3 2 3 2" xfId="1319" xr:uid="{00000000-0005-0000-0000-00000E010000}"/>
    <cellStyle name="Normal 2 3 2 4" xfId="553" xr:uid="{00000000-0005-0000-0000-00000F010000}"/>
    <cellStyle name="Normal 2 3 2 4 2" xfId="1153" xr:uid="{00000000-0005-0000-0000-000010010000}"/>
    <cellStyle name="Normal 2 3 2 5" xfId="319" xr:uid="{00000000-0005-0000-0000-000011010000}"/>
    <cellStyle name="Normal 2 3 2 6" xfId="919" xr:uid="{00000000-0005-0000-0000-000012010000}"/>
    <cellStyle name="Normal 2 3 3" xfId="118" xr:uid="{00000000-0005-0000-0000-000013010000}"/>
    <cellStyle name="Normal 2 3 3 2" xfId="683" xr:uid="{00000000-0005-0000-0000-000014010000}"/>
    <cellStyle name="Normal 2 3 3 2 2" xfId="1283" xr:uid="{00000000-0005-0000-0000-000015010000}"/>
    <cellStyle name="Normal 2 3 3 3" xfId="517" xr:uid="{00000000-0005-0000-0000-000016010000}"/>
    <cellStyle name="Normal 2 3 3 3 2" xfId="1117" xr:uid="{00000000-0005-0000-0000-000017010000}"/>
    <cellStyle name="Normal 2 3 3 4" xfId="283" xr:uid="{00000000-0005-0000-0000-000018010000}"/>
    <cellStyle name="Normal 2 3 3 5" xfId="883" xr:uid="{00000000-0005-0000-0000-000019010000}"/>
    <cellStyle name="Normal 2 3 4" xfId="202" xr:uid="{00000000-0005-0000-0000-00001A010000}"/>
    <cellStyle name="Normal 2 3 4 2" xfId="755" xr:uid="{00000000-0005-0000-0000-00001B010000}"/>
    <cellStyle name="Normal 2 3 4 2 2" xfId="1355" xr:uid="{00000000-0005-0000-0000-00001C010000}"/>
    <cellStyle name="Normal 2 3 4 3" xfId="472" xr:uid="{00000000-0005-0000-0000-00001D010000}"/>
    <cellStyle name="Normal 2 3 4 3 2" xfId="1072" xr:uid="{00000000-0005-0000-0000-00001E010000}"/>
    <cellStyle name="Normal 2 3 4 4" xfId="355" xr:uid="{00000000-0005-0000-0000-00001F010000}"/>
    <cellStyle name="Normal 2 3 4 5" xfId="955" xr:uid="{00000000-0005-0000-0000-000020010000}"/>
    <cellStyle name="Normal 2 3 5" xfId="636" xr:uid="{00000000-0005-0000-0000-000021010000}"/>
    <cellStyle name="Normal 2 3 5 2" xfId="1236" xr:uid="{00000000-0005-0000-0000-000022010000}"/>
    <cellStyle name="Normal 2 3 6" xfId="436" xr:uid="{00000000-0005-0000-0000-000023010000}"/>
    <cellStyle name="Normal 2 3 6 2" xfId="1036" xr:uid="{00000000-0005-0000-0000-000024010000}"/>
    <cellStyle name="Normal 2 3 7" xfId="236" xr:uid="{00000000-0005-0000-0000-000025010000}"/>
    <cellStyle name="Normal 2 3 8" xfId="836" xr:uid="{00000000-0005-0000-0000-000026010000}"/>
    <cellStyle name="Normal 2 4" xfId="50" xr:uid="{00000000-0005-0000-0000-000027010000}"/>
    <cellStyle name="Normal 2 4 2" xfId="92" xr:uid="{00000000-0005-0000-0000-000028010000}"/>
    <cellStyle name="Normal 2 4 2 2" xfId="175" xr:uid="{00000000-0005-0000-0000-000029010000}"/>
    <cellStyle name="Normal 2 4 2 2 2" xfId="808" xr:uid="{00000000-0005-0000-0000-00002A010000}"/>
    <cellStyle name="Normal 2 4 2 2 2 2" xfId="1408" xr:uid="{00000000-0005-0000-0000-00002B010000}"/>
    <cellStyle name="Normal 2 4 2 2 3" xfId="608" xr:uid="{00000000-0005-0000-0000-00002C010000}"/>
    <cellStyle name="Normal 2 4 2 2 3 2" xfId="1208" xr:uid="{00000000-0005-0000-0000-00002D010000}"/>
    <cellStyle name="Normal 2 4 2 2 4" xfId="408" xr:uid="{00000000-0005-0000-0000-00002E010000}"/>
    <cellStyle name="Normal 2 4 2 2 5" xfId="1008" xr:uid="{00000000-0005-0000-0000-00002F010000}"/>
    <cellStyle name="Normal 2 4 2 3" xfId="737" xr:uid="{00000000-0005-0000-0000-000030010000}"/>
    <cellStyle name="Normal 2 4 2 3 2" xfId="1337" xr:uid="{00000000-0005-0000-0000-000031010000}"/>
    <cellStyle name="Normal 2 4 2 4" xfId="571" xr:uid="{00000000-0005-0000-0000-000032010000}"/>
    <cellStyle name="Normal 2 4 2 4 2" xfId="1171" xr:uid="{00000000-0005-0000-0000-000033010000}"/>
    <cellStyle name="Normal 2 4 2 5" xfId="337" xr:uid="{00000000-0005-0000-0000-000034010000}"/>
    <cellStyle name="Normal 2 4 2 6" xfId="937" xr:uid="{00000000-0005-0000-0000-000035010000}"/>
    <cellStyle name="Normal 2 4 3" xfId="136" xr:uid="{00000000-0005-0000-0000-000036010000}"/>
    <cellStyle name="Normal 2 4 3 2" xfId="701" xr:uid="{00000000-0005-0000-0000-000037010000}"/>
    <cellStyle name="Normal 2 4 3 2 2" xfId="1301" xr:uid="{00000000-0005-0000-0000-000038010000}"/>
    <cellStyle name="Normal 2 4 3 3" xfId="535" xr:uid="{00000000-0005-0000-0000-000039010000}"/>
    <cellStyle name="Normal 2 4 3 3 2" xfId="1135" xr:uid="{00000000-0005-0000-0000-00003A010000}"/>
    <cellStyle name="Normal 2 4 3 4" xfId="301" xr:uid="{00000000-0005-0000-0000-00003B010000}"/>
    <cellStyle name="Normal 2 4 3 5" xfId="901" xr:uid="{00000000-0005-0000-0000-00003C010000}"/>
    <cellStyle name="Normal 2 4 4" xfId="197" xr:uid="{00000000-0005-0000-0000-00003D010000}"/>
    <cellStyle name="Normal 2 4 4 2" xfId="767" xr:uid="{00000000-0005-0000-0000-00003E010000}"/>
    <cellStyle name="Normal 2 4 4 2 2" xfId="1367" xr:uid="{00000000-0005-0000-0000-00003F010000}"/>
    <cellStyle name="Normal 2 4 4 3" xfId="490" xr:uid="{00000000-0005-0000-0000-000040010000}"/>
    <cellStyle name="Normal 2 4 4 3 2" xfId="1090" xr:uid="{00000000-0005-0000-0000-000041010000}"/>
    <cellStyle name="Normal 2 4 4 4" xfId="367" xr:uid="{00000000-0005-0000-0000-000042010000}"/>
    <cellStyle name="Normal 2 4 4 5" xfId="967" xr:uid="{00000000-0005-0000-0000-000043010000}"/>
    <cellStyle name="Normal 2 4 5" xfId="654" xr:uid="{00000000-0005-0000-0000-000044010000}"/>
    <cellStyle name="Normal 2 4 5 2" xfId="1254" xr:uid="{00000000-0005-0000-0000-000045010000}"/>
    <cellStyle name="Normal 2 4 6" xfId="454" xr:uid="{00000000-0005-0000-0000-000046010000}"/>
    <cellStyle name="Normal 2 4 6 2" xfId="1054" xr:uid="{00000000-0005-0000-0000-000047010000}"/>
    <cellStyle name="Normal 2 4 7" xfId="254" xr:uid="{00000000-0005-0000-0000-000048010000}"/>
    <cellStyle name="Normal 2 4 8" xfId="854" xr:uid="{00000000-0005-0000-0000-000049010000}"/>
    <cellStyle name="Normal 2 5" xfId="65" xr:uid="{00000000-0005-0000-0000-00004A010000}"/>
    <cellStyle name="Normal 2 5 2" xfId="148" xr:uid="{00000000-0005-0000-0000-00004B010000}"/>
    <cellStyle name="Normal 2 5 2 2" xfId="781" xr:uid="{00000000-0005-0000-0000-00004C010000}"/>
    <cellStyle name="Normal 2 5 2 2 2" xfId="1381" xr:uid="{00000000-0005-0000-0000-00004D010000}"/>
    <cellStyle name="Normal 2 5 2 3" xfId="581" xr:uid="{00000000-0005-0000-0000-00004E010000}"/>
    <cellStyle name="Normal 2 5 2 3 2" xfId="1181" xr:uid="{00000000-0005-0000-0000-00004F010000}"/>
    <cellStyle name="Normal 2 5 2 4" xfId="381" xr:uid="{00000000-0005-0000-0000-000050010000}"/>
    <cellStyle name="Normal 2 5 2 5" xfId="981" xr:uid="{00000000-0005-0000-0000-000051010000}"/>
    <cellStyle name="Normal 2 5 3" xfId="710" xr:uid="{00000000-0005-0000-0000-000052010000}"/>
    <cellStyle name="Normal 2 5 3 2" xfId="1310" xr:uid="{00000000-0005-0000-0000-000053010000}"/>
    <cellStyle name="Normal 2 5 4" xfId="544" xr:uid="{00000000-0005-0000-0000-000054010000}"/>
    <cellStyle name="Normal 2 5 4 2" xfId="1144" xr:uid="{00000000-0005-0000-0000-000055010000}"/>
    <cellStyle name="Normal 2 5 5" xfId="310" xr:uid="{00000000-0005-0000-0000-000056010000}"/>
    <cellStyle name="Normal 2 5 6" xfId="910" xr:uid="{00000000-0005-0000-0000-000057010000}"/>
    <cellStyle name="Normal 2 6" xfId="21" xr:uid="{00000000-0005-0000-0000-000058010000}"/>
    <cellStyle name="Normal 2 6 2" xfId="216" xr:uid="{00000000-0005-0000-0000-000059010000}"/>
    <cellStyle name="Normal 2 6 2 2" xfId="818" xr:uid="{00000000-0005-0000-0000-00005A010000}"/>
    <cellStyle name="Normal 2 6 2 2 2" xfId="1418" xr:uid="{00000000-0005-0000-0000-00005B010000}"/>
    <cellStyle name="Normal 2 6 2 3" xfId="618" xr:uid="{00000000-0005-0000-0000-00005C010000}"/>
    <cellStyle name="Normal 2 6 2 3 2" xfId="1218" xr:uid="{00000000-0005-0000-0000-00005D010000}"/>
    <cellStyle name="Normal 2 6 2 4" xfId="418" xr:uid="{00000000-0005-0000-0000-00005E010000}"/>
    <cellStyle name="Normal 2 6 2 5" xfId="1018" xr:uid="{00000000-0005-0000-0000-00005F010000}"/>
    <cellStyle name="Normal 2 6 3" xfId="674" xr:uid="{00000000-0005-0000-0000-000060010000}"/>
    <cellStyle name="Normal 2 6 3 2" xfId="1274" xr:uid="{00000000-0005-0000-0000-000061010000}"/>
    <cellStyle name="Normal 2 6 4" xfId="508" xr:uid="{00000000-0005-0000-0000-000062010000}"/>
    <cellStyle name="Normal 2 6 4 2" xfId="1108" xr:uid="{00000000-0005-0000-0000-000063010000}"/>
    <cellStyle name="Normal 2 6 5" xfId="274" xr:uid="{00000000-0005-0000-0000-000064010000}"/>
    <cellStyle name="Normal 2 6 6" xfId="874" xr:uid="{00000000-0005-0000-0000-000065010000}"/>
    <cellStyle name="Normal 2 7" xfId="106" xr:uid="{00000000-0005-0000-0000-000066010000}"/>
    <cellStyle name="Normal 2 7 2" xfId="664" xr:uid="{00000000-0005-0000-0000-000067010000}"/>
    <cellStyle name="Normal 2 7 2 2" xfId="1264" xr:uid="{00000000-0005-0000-0000-000068010000}"/>
    <cellStyle name="Normal 2 7 3" xfId="499" xr:uid="{00000000-0005-0000-0000-000069010000}"/>
    <cellStyle name="Normal 2 7 3 2" xfId="1099" xr:uid="{00000000-0005-0000-0000-00006A010000}"/>
    <cellStyle name="Normal 2 7 4" xfId="264" xr:uid="{00000000-0005-0000-0000-00006B010000}"/>
    <cellStyle name="Normal 2 7 5" xfId="864" xr:uid="{00000000-0005-0000-0000-00006C010000}"/>
    <cellStyle name="Normal 2 8" xfId="145" xr:uid="{00000000-0005-0000-0000-00006D010000}"/>
    <cellStyle name="Normal 2 8 2" xfId="772" xr:uid="{00000000-0005-0000-0000-00006E010000}"/>
    <cellStyle name="Normal 2 8 2 2" xfId="1372" xr:uid="{00000000-0005-0000-0000-00006F010000}"/>
    <cellStyle name="Normal 2 8 3" xfId="463" xr:uid="{00000000-0005-0000-0000-000070010000}"/>
    <cellStyle name="Normal 2 8 3 2" xfId="1063" xr:uid="{00000000-0005-0000-0000-000071010000}"/>
    <cellStyle name="Normal 2 8 4" xfId="372" xr:uid="{00000000-0005-0000-0000-000072010000}"/>
    <cellStyle name="Normal 2 8 5" xfId="972" xr:uid="{00000000-0005-0000-0000-000073010000}"/>
    <cellStyle name="Normal 2 9" xfId="627" xr:uid="{00000000-0005-0000-0000-000074010000}"/>
    <cellStyle name="Normal 2 9 2" xfId="1227" xr:uid="{00000000-0005-0000-0000-000075010000}"/>
    <cellStyle name="Normal 20" xfId="103" xr:uid="{00000000-0005-0000-0000-000076010000}"/>
    <cellStyle name="Normal 21" xfId="104" xr:uid="{00000000-0005-0000-0000-000077010000}"/>
    <cellStyle name="Normal 22" xfId="105" xr:uid="{00000000-0005-0000-0000-000078010000}"/>
    <cellStyle name="Normal 23" xfId="117" xr:uid="{00000000-0005-0000-0000-000079010000}"/>
    <cellStyle name="Normal 24" xfId="225" xr:uid="{00000000-0005-0000-0000-00007A010000}"/>
    <cellStyle name="Normal 25" xfId="226" xr:uid="{00000000-0005-0000-0000-00007B010000}"/>
    <cellStyle name="Normal 26" xfId="1427" xr:uid="{00000000-0005-0000-0000-00007C010000}"/>
    <cellStyle name="Normal 27" xfId="1468" xr:uid="{00000000-0005-0000-0000-00007D010000}"/>
    <cellStyle name="Normal 3" xfId="8" xr:uid="{00000000-0005-0000-0000-00007E010000}"/>
    <cellStyle name="Normal 3 10" xfId="429" xr:uid="{00000000-0005-0000-0000-00007F010000}"/>
    <cellStyle name="Normal 3 10 2" xfId="1029" xr:uid="{00000000-0005-0000-0000-000080010000}"/>
    <cellStyle name="Normal 3 11" xfId="229" xr:uid="{00000000-0005-0000-0000-000081010000}"/>
    <cellStyle name="Normal 3 12" xfId="829" xr:uid="{00000000-0005-0000-0000-000082010000}"/>
    <cellStyle name="Normal 3 2" xfId="43" xr:uid="{00000000-0005-0000-0000-000083010000}"/>
    <cellStyle name="Normal 3 2 2" xfId="85" xr:uid="{00000000-0005-0000-0000-000084010000}"/>
    <cellStyle name="Normal 3 2 2 2" xfId="168" xr:uid="{00000000-0005-0000-0000-000085010000}"/>
    <cellStyle name="Normal 3 2 2 2 2" xfId="801" xr:uid="{00000000-0005-0000-0000-000086010000}"/>
    <cellStyle name="Normal 3 2 2 2 2 2" xfId="1401" xr:uid="{00000000-0005-0000-0000-000087010000}"/>
    <cellStyle name="Normal 3 2 2 2 3" xfId="601" xr:uid="{00000000-0005-0000-0000-000088010000}"/>
    <cellStyle name="Normal 3 2 2 2 3 2" xfId="1201" xr:uid="{00000000-0005-0000-0000-000089010000}"/>
    <cellStyle name="Normal 3 2 2 2 4" xfId="401" xr:uid="{00000000-0005-0000-0000-00008A010000}"/>
    <cellStyle name="Normal 3 2 2 2 5" xfId="1001" xr:uid="{00000000-0005-0000-0000-00008B010000}"/>
    <cellStyle name="Normal 3 2 2 3" xfId="730" xr:uid="{00000000-0005-0000-0000-00008C010000}"/>
    <cellStyle name="Normal 3 2 2 3 2" xfId="1330" xr:uid="{00000000-0005-0000-0000-00008D010000}"/>
    <cellStyle name="Normal 3 2 2 4" xfId="564" xr:uid="{00000000-0005-0000-0000-00008E010000}"/>
    <cellStyle name="Normal 3 2 2 4 2" xfId="1164" xr:uid="{00000000-0005-0000-0000-00008F010000}"/>
    <cellStyle name="Normal 3 2 2 5" xfId="330" xr:uid="{00000000-0005-0000-0000-000090010000}"/>
    <cellStyle name="Normal 3 2 2 6" xfId="930" xr:uid="{00000000-0005-0000-0000-000091010000}"/>
    <cellStyle name="Normal 3 2 3" xfId="129" xr:uid="{00000000-0005-0000-0000-000092010000}"/>
    <cellStyle name="Normal 3 2 3 2" xfId="694" xr:uid="{00000000-0005-0000-0000-000093010000}"/>
    <cellStyle name="Normal 3 2 3 2 2" xfId="1294" xr:uid="{00000000-0005-0000-0000-000094010000}"/>
    <cellStyle name="Normal 3 2 3 3" xfId="528" xr:uid="{00000000-0005-0000-0000-000095010000}"/>
    <cellStyle name="Normal 3 2 3 3 2" xfId="1128" xr:uid="{00000000-0005-0000-0000-000096010000}"/>
    <cellStyle name="Normal 3 2 3 4" xfId="294" xr:uid="{00000000-0005-0000-0000-000097010000}"/>
    <cellStyle name="Normal 3 2 3 5" xfId="894" xr:uid="{00000000-0005-0000-0000-000098010000}"/>
    <cellStyle name="Normal 3 2 4" xfId="205" xr:uid="{00000000-0005-0000-0000-000099010000}"/>
    <cellStyle name="Normal 3 2 4 2" xfId="756" xr:uid="{00000000-0005-0000-0000-00009A010000}"/>
    <cellStyle name="Normal 3 2 4 2 2" xfId="1356" xr:uid="{00000000-0005-0000-0000-00009B010000}"/>
    <cellStyle name="Normal 3 2 4 3" xfId="483" xr:uid="{00000000-0005-0000-0000-00009C010000}"/>
    <cellStyle name="Normal 3 2 4 3 2" xfId="1083" xr:uid="{00000000-0005-0000-0000-00009D010000}"/>
    <cellStyle name="Normal 3 2 4 4" xfId="356" xr:uid="{00000000-0005-0000-0000-00009E010000}"/>
    <cellStyle name="Normal 3 2 4 5" xfId="956" xr:uid="{00000000-0005-0000-0000-00009F010000}"/>
    <cellStyle name="Normal 3 2 5" xfId="647" xr:uid="{00000000-0005-0000-0000-0000A0010000}"/>
    <cellStyle name="Normal 3 2 5 2" xfId="1247" xr:uid="{00000000-0005-0000-0000-0000A1010000}"/>
    <cellStyle name="Normal 3 2 6" xfId="447" xr:uid="{00000000-0005-0000-0000-0000A2010000}"/>
    <cellStyle name="Normal 3 2 6 2" xfId="1047" xr:uid="{00000000-0005-0000-0000-0000A3010000}"/>
    <cellStyle name="Normal 3 2 7" xfId="247" xr:uid="{00000000-0005-0000-0000-0000A4010000}"/>
    <cellStyle name="Normal 3 2 8" xfId="847" xr:uid="{00000000-0005-0000-0000-0000A5010000}"/>
    <cellStyle name="Normal 3 3" xfId="34" xr:uid="{00000000-0005-0000-0000-0000A6010000}"/>
    <cellStyle name="Normal 3 3 2" xfId="76" xr:uid="{00000000-0005-0000-0000-0000A7010000}"/>
    <cellStyle name="Normal 3 3 2 2" xfId="159" xr:uid="{00000000-0005-0000-0000-0000A8010000}"/>
    <cellStyle name="Normal 3 3 2 2 2" xfId="792" xr:uid="{00000000-0005-0000-0000-0000A9010000}"/>
    <cellStyle name="Normal 3 3 2 2 2 2" xfId="1392" xr:uid="{00000000-0005-0000-0000-0000AA010000}"/>
    <cellStyle name="Normal 3 3 2 2 3" xfId="592" xr:uid="{00000000-0005-0000-0000-0000AB010000}"/>
    <cellStyle name="Normal 3 3 2 2 3 2" xfId="1192" xr:uid="{00000000-0005-0000-0000-0000AC010000}"/>
    <cellStyle name="Normal 3 3 2 2 4" xfId="392" xr:uid="{00000000-0005-0000-0000-0000AD010000}"/>
    <cellStyle name="Normal 3 3 2 2 5" xfId="992" xr:uid="{00000000-0005-0000-0000-0000AE010000}"/>
    <cellStyle name="Normal 3 3 2 3" xfId="721" xr:uid="{00000000-0005-0000-0000-0000AF010000}"/>
    <cellStyle name="Normal 3 3 2 3 2" xfId="1321" xr:uid="{00000000-0005-0000-0000-0000B0010000}"/>
    <cellStyle name="Normal 3 3 2 4" xfId="555" xr:uid="{00000000-0005-0000-0000-0000B1010000}"/>
    <cellStyle name="Normal 3 3 2 4 2" xfId="1155" xr:uid="{00000000-0005-0000-0000-0000B2010000}"/>
    <cellStyle name="Normal 3 3 2 5" xfId="321" xr:uid="{00000000-0005-0000-0000-0000B3010000}"/>
    <cellStyle name="Normal 3 3 2 6" xfId="921" xr:uid="{00000000-0005-0000-0000-0000B4010000}"/>
    <cellStyle name="Normal 3 3 3" xfId="120" xr:uid="{00000000-0005-0000-0000-0000B5010000}"/>
    <cellStyle name="Normal 3 3 3 2" xfId="685" xr:uid="{00000000-0005-0000-0000-0000B6010000}"/>
    <cellStyle name="Normal 3 3 3 2 2" xfId="1285" xr:uid="{00000000-0005-0000-0000-0000B7010000}"/>
    <cellStyle name="Normal 3 3 3 3" xfId="519" xr:uid="{00000000-0005-0000-0000-0000B8010000}"/>
    <cellStyle name="Normal 3 3 3 3 2" xfId="1119" xr:uid="{00000000-0005-0000-0000-0000B9010000}"/>
    <cellStyle name="Normal 3 3 3 4" xfId="285" xr:uid="{00000000-0005-0000-0000-0000BA010000}"/>
    <cellStyle name="Normal 3 3 3 5" xfId="885" xr:uid="{00000000-0005-0000-0000-0000BB010000}"/>
    <cellStyle name="Normal 3 3 4" xfId="193" xr:uid="{00000000-0005-0000-0000-0000BC010000}"/>
    <cellStyle name="Normal 3 3 4 2" xfId="751" xr:uid="{00000000-0005-0000-0000-0000BD010000}"/>
    <cellStyle name="Normal 3 3 4 2 2" xfId="1351" xr:uid="{00000000-0005-0000-0000-0000BE010000}"/>
    <cellStyle name="Normal 3 3 4 3" xfId="474" xr:uid="{00000000-0005-0000-0000-0000BF010000}"/>
    <cellStyle name="Normal 3 3 4 3 2" xfId="1074" xr:uid="{00000000-0005-0000-0000-0000C0010000}"/>
    <cellStyle name="Normal 3 3 4 4" xfId="351" xr:uid="{00000000-0005-0000-0000-0000C1010000}"/>
    <cellStyle name="Normal 3 3 4 5" xfId="951" xr:uid="{00000000-0005-0000-0000-0000C2010000}"/>
    <cellStyle name="Normal 3 3 5" xfId="638" xr:uid="{00000000-0005-0000-0000-0000C3010000}"/>
    <cellStyle name="Normal 3 3 5 2" xfId="1238" xr:uid="{00000000-0005-0000-0000-0000C4010000}"/>
    <cellStyle name="Normal 3 3 6" xfId="438" xr:uid="{00000000-0005-0000-0000-0000C5010000}"/>
    <cellStyle name="Normal 3 3 6 2" xfId="1038" xr:uid="{00000000-0005-0000-0000-0000C6010000}"/>
    <cellStyle name="Normal 3 3 7" xfId="238" xr:uid="{00000000-0005-0000-0000-0000C7010000}"/>
    <cellStyle name="Normal 3 3 8" xfId="838" xr:uid="{00000000-0005-0000-0000-0000C8010000}"/>
    <cellStyle name="Normal 3 4" xfId="52" xr:uid="{00000000-0005-0000-0000-0000C9010000}"/>
    <cellStyle name="Normal 3 4 2" xfId="94" xr:uid="{00000000-0005-0000-0000-0000CA010000}"/>
    <cellStyle name="Normal 3 4 2 2" xfId="177" xr:uid="{00000000-0005-0000-0000-0000CB010000}"/>
    <cellStyle name="Normal 3 4 2 2 2" xfId="810" xr:uid="{00000000-0005-0000-0000-0000CC010000}"/>
    <cellStyle name="Normal 3 4 2 2 2 2" xfId="1410" xr:uid="{00000000-0005-0000-0000-0000CD010000}"/>
    <cellStyle name="Normal 3 4 2 2 3" xfId="610" xr:uid="{00000000-0005-0000-0000-0000CE010000}"/>
    <cellStyle name="Normal 3 4 2 2 3 2" xfId="1210" xr:uid="{00000000-0005-0000-0000-0000CF010000}"/>
    <cellStyle name="Normal 3 4 2 2 4" xfId="410" xr:uid="{00000000-0005-0000-0000-0000D0010000}"/>
    <cellStyle name="Normal 3 4 2 2 5" xfId="1010" xr:uid="{00000000-0005-0000-0000-0000D1010000}"/>
    <cellStyle name="Normal 3 4 2 3" xfId="739" xr:uid="{00000000-0005-0000-0000-0000D2010000}"/>
    <cellStyle name="Normal 3 4 2 3 2" xfId="1339" xr:uid="{00000000-0005-0000-0000-0000D3010000}"/>
    <cellStyle name="Normal 3 4 2 4" xfId="573" xr:uid="{00000000-0005-0000-0000-0000D4010000}"/>
    <cellStyle name="Normal 3 4 2 4 2" xfId="1173" xr:uid="{00000000-0005-0000-0000-0000D5010000}"/>
    <cellStyle name="Normal 3 4 2 5" xfId="339" xr:uid="{00000000-0005-0000-0000-0000D6010000}"/>
    <cellStyle name="Normal 3 4 2 6" xfId="939" xr:uid="{00000000-0005-0000-0000-0000D7010000}"/>
    <cellStyle name="Normal 3 4 3" xfId="138" xr:uid="{00000000-0005-0000-0000-0000D8010000}"/>
    <cellStyle name="Normal 3 4 3 2" xfId="703" xr:uid="{00000000-0005-0000-0000-0000D9010000}"/>
    <cellStyle name="Normal 3 4 3 2 2" xfId="1303" xr:uid="{00000000-0005-0000-0000-0000DA010000}"/>
    <cellStyle name="Normal 3 4 3 3" xfId="537" xr:uid="{00000000-0005-0000-0000-0000DB010000}"/>
    <cellStyle name="Normal 3 4 3 3 2" xfId="1137" xr:uid="{00000000-0005-0000-0000-0000DC010000}"/>
    <cellStyle name="Normal 3 4 3 4" xfId="303" xr:uid="{00000000-0005-0000-0000-0000DD010000}"/>
    <cellStyle name="Normal 3 4 3 5" xfId="903" xr:uid="{00000000-0005-0000-0000-0000DE010000}"/>
    <cellStyle name="Normal 3 4 4" xfId="196" xr:uid="{00000000-0005-0000-0000-0000DF010000}"/>
    <cellStyle name="Normal 3 4 4 2" xfId="773" xr:uid="{00000000-0005-0000-0000-0000E0010000}"/>
    <cellStyle name="Normal 3 4 4 2 2" xfId="1373" xr:uid="{00000000-0005-0000-0000-0000E1010000}"/>
    <cellStyle name="Normal 3 4 4 3" xfId="492" xr:uid="{00000000-0005-0000-0000-0000E2010000}"/>
    <cellStyle name="Normal 3 4 4 3 2" xfId="1092" xr:uid="{00000000-0005-0000-0000-0000E3010000}"/>
    <cellStyle name="Normal 3 4 4 4" xfId="373" xr:uid="{00000000-0005-0000-0000-0000E4010000}"/>
    <cellStyle name="Normal 3 4 4 5" xfId="973" xr:uid="{00000000-0005-0000-0000-0000E5010000}"/>
    <cellStyle name="Normal 3 4 5" xfId="656" xr:uid="{00000000-0005-0000-0000-0000E6010000}"/>
    <cellStyle name="Normal 3 4 5 2" xfId="1256" xr:uid="{00000000-0005-0000-0000-0000E7010000}"/>
    <cellStyle name="Normal 3 4 6" xfId="456" xr:uid="{00000000-0005-0000-0000-0000E8010000}"/>
    <cellStyle name="Normal 3 4 6 2" xfId="1056" xr:uid="{00000000-0005-0000-0000-0000E9010000}"/>
    <cellStyle name="Normal 3 4 7" xfId="256" xr:uid="{00000000-0005-0000-0000-0000EA010000}"/>
    <cellStyle name="Normal 3 4 8" xfId="856" xr:uid="{00000000-0005-0000-0000-0000EB010000}"/>
    <cellStyle name="Normal 3 5" xfId="67" xr:uid="{00000000-0005-0000-0000-0000EC010000}"/>
    <cellStyle name="Normal 3 5 2" xfId="150" xr:uid="{00000000-0005-0000-0000-0000ED010000}"/>
    <cellStyle name="Normal 3 5 2 2" xfId="783" xr:uid="{00000000-0005-0000-0000-0000EE010000}"/>
    <cellStyle name="Normal 3 5 2 2 2" xfId="1383" xr:uid="{00000000-0005-0000-0000-0000EF010000}"/>
    <cellStyle name="Normal 3 5 2 3" xfId="583" xr:uid="{00000000-0005-0000-0000-0000F0010000}"/>
    <cellStyle name="Normal 3 5 2 3 2" xfId="1183" xr:uid="{00000000-0005-0000-0000-0000F1010000}"/>
    <cellStyle name="Normal 3 5 2 4" xfId="383" xr:uid="{00000000-0005-0000-0000-0000F2010000}"/>
    <cellStyle name="Normal 3 5 2 5" xfId="983" xr:uid="{00000000-0005-0000-0000-0000F3010000}"/>
    <cellStyle name="Normal 3 5 3" xfId="712" xr:uid="{00000000-0005-0000-0000-0000F4010000}"/>
    <cellStyle name="Normal 3 5 3 2" xfId="1312" xr:uid="{00000000-0005-0000-0000-0000F5010000}"/>
    <cellStyle name="Normal 3 5 4" xfId="546" xr:uid="{00000000-0005-0000-0000-0000F6010000}"/>
    <cellStyle name="Normal 3 5 4 2" xfId="1146" xr:uid="{00000000-0005-0000-0000-0000F7010000}"/>
    <cellStyle name="Normal 3 5 5" xfId="312" xr:uid="{00000000-0005-0000-0000-0000F8010000}"/>
    <cellStyle name="Normal 3 5 6" xfId="912" xr:uid="{00000000-0005-0000-0000-0000F9010000}"/>
    <cellStyle name="Normal 3 6" xfId="23" xr:uid="{00000000-0005-0000-0000-0000FA010000}"/>
    <cellStyle name="Normal 3 6 2" xfId="218" xr:uid="{00000000-0005-0000-0000-0000FB010000}"/>
    <cellStyle name="Normal 3 6 2 2" xfId="820" xr:uid="{00000000-0005-0000-0000-0000FC010000}"/>
    <cellStyle name="Normal 3 6 2 2 2" xfId="1420" xr:uid="{00000000-0005-0000-0000-0000FD010000}"/>
    <cellStyle name="Normal 3 6 2 3" xfId="620" xr:uid="{00000000-0005-0000-0000-0000FE010000}"/>
    <cellStyle name="Normal 3 6 2 3 2" xfId="1220" xr:uid="{00000000-0005-0000-0000-0000FF010000}"/>
    <cellStyle name="Normal 3 6 2 4" xfId="420" xr:uid="{00000000-0005-0000-0000-000000020000}"/>
    <cellStyle name="Normal 3 6 2 5" xfId="1020" xr:uid="{00000000-0005-0000-0000-000001020000}"/>
    <cellStyle name="Normal 3 6 3" xfId="676" xr:uid="{00000000-0005-0000-0000-000002020000}"/>
    <cellStyle name="Normal 3 6 3 2" xfId="1276" xr:uid="{00000000-0005-0000-0000-000003020000}"/>
    <cellStyle name="Normal 3 6 4" xfId="510" xr:uid="{00000000-0005-0000-0000-000004020000}"/>
    <cellStyle name="Normal 3 6 4 2" xfId="1110" xr:uid="{00000000-0005-0000-0000-000005020000}"/>
    <cellStyle name="Normal 3 6 5" xfId="276" xr:uid="{00000000-0005-0000-0000-000006020000}"/>
    <cellStyle name="Normal 3 6 6" xfId="876" xr:uid="{00000000-0005-0000-0000-000007020000}"/>
    <cellStyle name="Normal 3 7" xfId="108" xr:uid="{00000000-0005-0000-0000-000008020000}"/>
    <cellStyle name="Normal 3 7 2" xfId="666" xr:uid="{00000000-0005-0000-0000-000009020000}"/>
    <cellStyle name="Normal 3 7 2 2" xfId="1266" xr:uid="{00000000-0005-0000-0000-00000A020000}"/>
    <cellStyle name="Normal 3 7 3" xfId="501" xr:uid="{00000000-0005-0000-0000-00000B020000}"/>
    <cellStyle name="Normal 3 7 3 2" xfId="1101" xr:uid="{00000000-0005-0000-0000-00000C020000}"/>
    <cellStyle name="Normal 3 7 4" xfId="266" xr:uid="{00000000-0005-0000-0000-00000D020000}"/>
    <cellStyle name="Normal 3 7 5" xfId="866" xr:uid="{00000000-0005-0000-0000-00000E020000}"/>
    <cellStyle name="Normal 3 8" xfId="213" xr:uid="{00000000-0005-0000-0000-00000F020000}"/>
    <cellStyle name="Normal 3 8 2" xfId="766" xr:uid="{00000000-0005-0000-0000-000010020000}"/>
    <cellStyle name="Normal 3 8 2 2" xfId="1366" xr:uid="{00000000-0005-0000-0000-000011020000}"/>
    <cellStyle name="Normal 3 8 3" xfId="465" xr:uid="{00000000-0005-0000-0000-000012020000}"/>
    <cellStyle name="Normal 3 8 3 2" xfId="1065" xr:uid="{00000000-0005-0000-0000-000013020000}"/>
    <cellStyle name="Normal 3 8 4" xfId="366" xr:uid="{00000000-0005-0000-0000-000014020000}"/>
    <cellStyle name="Normal 3 8 5" xfId="966" xr:uid="{00000000-0005-0000-0000-000015020000}"/>
    <cellStyle name="Normal 3 9" xfId="629" xr:uid="{00000000-0005-0000-0000-000016020000}"/>
    <cellStyle name="Normal 3 9 2" xfId="1229" xr:uid="{00000000-0005-0000-0000-000017020000}"/>
    <cellStyle name="Normal 4" xfId="11" xr:uid="{00000000-0005-0000-0000-000018020000}"/>
    <cellStyle name="Normal 4 10" xfId="432" xr:uid="{00000000-0005-0000-0000-000019020000}"/>
    <cellStyle name="Normal 4 10 2" xfId="1032" xr:uid="{00000000-0005-0000-0000-00001A020000}"/>
    <cellStyle name="Normal 4 11" xfId="232" xr:uid="{00000000-0005-0000-0000-00001B020000}"/>
    <cellStyle name="Normal 4 12" xfId="832" xr:uid="{00000000-0005-0000-0000-00001C020000}"/>
    <cellStyle name="Normal 4 2" xfId="46" xr:uid="{00000000-0005-0000-0000-00001D020000}"/>
    <cellStyle name="Normal 4 2 2" xfId="88" xr:uid="{00000000-0005-0000-0000-00001E020000}"/>
    <cellStyle name="Normal 4 2 2 2" xfId="171" xr:uid="{00000000-0005-0000-0000-00001F020000}"/>
    <cellStyle name="Normal 4 2 2 2 2" xfId="804" xr:uid="{00000000-0005-0000-0000-000020020000}"/>
    <cellStyle name="Normal 4 2 2 2 2 2" xfId="1404" xr:uid="{00000000-0005-0000-0000-000021020000}"/>
    <cellStyle name="Normal 4 2 2 2 3" xfId="604" xr:uid="{00000000-0005-0000-0000-000022020000}"/>
    <cellStyle name="Normal 4 2 2 2 3 2" xfId="1204" xr:uid="{00000000-0005-0000-0000-000023020000}"/>
    <cellStyle name="Normal 4 2 2 2 4" xfId="404" xr:uid="{00000000-0005-0000-0000-000024020000}"/>
    <cellStyle name="Normal 4 2 2 2 5" xfId="1004" xr:uid="{00000000-0005-0000-0000-000025020000}"/>
    <cellStyle name="Normal 4 2 2 3" xfId="733" xr:uid="{00000000-0005-0000-0000-000026020000}"/>
    <cellStyle name="Normal 4 2 2 3 2" xfId="1333" xr:uid="{00000000-0005-0000-0000-000027020000}"/>
    <cellStyle name="Normal 4 2 2 4" xfId="567" xr:uid="{00000000-0005-0000-0000-000028020000}"/>
    <cellStyle name="Normal 4 2 2 4 2" xfId="1167" xr:uid="{00000000-0005-0000-0000-000029020000}"/>
    <cellStyle name="Normal 4 2 2 5" xfId="333" xr:uid="{00000000-0005-0000-0000-00002A020000}"/>
    <cellStyle name="Normal 4 2 2 6" xfId="933" xr:uid="{00000000-0005-0000-0000-00002B020000}"/>
    <cellStyle name="Normal 4 2 3" xfId="132" xr:uid="{00000000-0005-0000-0000-00002C020000}"/>
    <cellStyle name="Normal 4 2 3 2" xfId="697" xr:uid="{00000000-0005-0000-0000-00002D020000}"/>
    <cellStyle name="Normal 4 2 3 2 2" xfId="1297" xr:uid="{00000000-0005-0000-0000-00002E020000}"/>
    <cellStyle name="Normal 4 2 3 3" xfId="531" xr:uid="{00000000-0005-0000-0000-00002F020000}"/>
    <cellStyle name="Normal 4 2 3 3 2" xfId="1131" xr:uid="{00000000-0005-0000-0000-000030020000}"/>
    <cellStyle name="Normal 4 2 3 4" xfId="297" xr:uid="{00000000-0005-0000-0000-000031020000}"/>
    <cellStyle name="Normal 4 2 3 5" xfId="897" xr:uid="{00000000-0005-0000-0000-000032020000}"/>
    <cellStyle name="Normal 4 2 4" xfId="189" xr:uid="{00000000-0005-0000-0000-000033020000}"/>
    <cellStyle name="Normal 4 2 4 2" xfId="754" xr:uid="{00000000-0005-0000-0000-000034020000}"/>
    <cellStyle name="Normal 4 2 4 2 2" xfId="1354" xr:uid="{00000000-0005-0000-0000-000035020000}"/>
    <cellStyle name="Normal 4 2 4 3" xfId="486" xr:uid="{00000000-0005-0000-0000-000036020000}"/>
    <cellStyle name="Normal 4 2 4 3 2" xfId="1086" xr:uid="{00000000-0005-0000-0000-000037020000}"/>
    <cellStyle name="Normal 4 2 4 4" xfId="354" xr:uid="{00000000-0005-0000-0000-000038020000}"/>
    <cellStyle name="Normal 4 2 4 5" xfId="954" xr:uid="{00000000-0005-0000-0000-000039020000}"/>
    <cellStyle name="Normal 4 2 5" xfId="650" xr:uid="{00000000-0005-0000-0000-00003A020000}"/>
    <cellStyle name="Normal 4 2 5 2" xfId="1250" xr:uid="{00000000-0005-0000-0000-00003B020000}"/>
    <cellStyle name="Normal 4 2 6" xfId="450" xr:uid="{00000000-0005-0000-0000-00003C020000}"/>
    <cellStyle name="Normal 4 2 6 2" xfId="1050" xr:uid="{00000000-0005-0000-0000-00003D020000}"/>
    <cellStyle name="Normal 4 2 7" xfId="250" xr:uid="{00000000-0005-0000-0000-00003E020000}"/>
    <cellStyle name="Normal 4 2 8" xfId="850" xr:uid="{00000000-0005-0000-0000-00003F020000}"/>
    <cellStyle name="Normal 4 3" xfId="37" xr:uid="{00000000-0005-0000-0000-000040020000}"/>
    <cellStyle name="Normal 4 3 2" xfId="79" xr:uid="{00000000-0005-0000-0000-000041020000}"/>
    <cellStyle name="Normal 4 3 2 2" xfId="162" xr:uid="{00000000-0005-0000-0000-000042020000}"/>
    <cellStyle name="Normal 4 3 2 2 2" xfId="795" xr:uid="{00000000-0005-0000-0000-000043020000}"/>
    <cellStyle name="Normal 4 3 2 2 2 2" xfId="1395" xr:uid="{00000000-0005-0000-0000-000044020000}"/>
    <cellStyle name="Normal 4 3 2 2 3" xfId="595" xr:uid="{00000000-0005-0000-0000-000045020000}"/>
    <cellStyle name="Normal 4 3 2 2 3 2" xfId="1195" xr:uid="{00000000-0005-0000-0000-000046020000}"/>
    <cellStyle name="Normal 4 3 2 2 4" xfId="395" xr:uid="{00000000-0005-0000-0000-000047020000}"/>
    <cellStyle name="Normal 4 3 2 2 5" xfId="995" xr:uid="{00000000-0005-0000-0000-000048020000}"/>
    <cellStyle name="Normal 4 3 2 3" xfId="724" xr:uid="{00000000-0005-0000-0000-000049020000}"/>
    <cellStyle name="Normal 4 3 2 3 2" xfId="1324" xr:uid="{00000000-0005-0000-0000-00004A020000}"/>
    <cellStyle name="Normal 4 3 2 4" xfId="558" xr:uid="{00000000-0005-0000-0000-00004B020000}"/>
    <cellStyle name="Normal 4 3 2 4 2" xfId="1158" xr:uid="{00000000-0005-0000-0000-00004C020000}"/>
    <cellStyle name="Normal 4 3 2 5" xfId="324" xr:uid="{00000000-0005-0000-0000-00004D020000}"/>
    <cellStyle name="Normal 4 3 2 6" xfId="924" xr:uid="{00000000-0005-0000-0000-00004E020000}"/>
    <cellStyle name="Normal 4 3 3" xfId="123" xr:uid="{00000000-0005-0000-0000-00004F020000}"/>
    <cellStyle name="Normal 4 3 3 2" xfId="688" xr:uid="{00000000-0005-0000-0000-000050020000}"/>
    <cellStyle name="Normal 4 3 3 2 2" xfId="1288" xr:uid="{00000000-0005-0000-0000-000051020000}"/>
    <cellStyle name="Normal 4 3 3 3" xfId="522" xr:uid="{00000000-0005-0000-0000-000052020000}"/>
    <cellStyle name="Normal 4 3 3 3 2" xfId="1122" xr:uid="{00000000-0005-0000-0000-000053020000}"/>
    <cellStyle name="Normal 4 3 3 4" xfId="288" xr:uid="{00000000-0005-0000-0000-000054020000}"/>
    <cellStyle name="Normal 4 3 3 5" xfId="888" xr:uid="{00000000-0005-0000-0000-000055020000}"/>
    <cellStyle name="Normal 4 3 4" xfId="209" xr:uid="{00000000-0005-0000-0000-000056020000}"/>
    <cellStyle name="Normal 4 3 4 2" xfId="764" xr:uid="{00000000-0005-0000-0000-000057020000}"/>
    <cellStyle name="Normal 4 3 4 2 2" xfId="1364" xr:uid="{00000000-0005-0000-0000-000058020000}"/>
    <cellStyle name="Normal 4 3 4 3" xfId="477" xr:uid="{00000000-0005-0000-0000-000059020000}"/>
    <cellStyle name="Normal 4 3 4 3 2" xfId="1077" xr:uid="{00000000-0005-0000-0000-00005A020000}"/>
    <cellStyle name="Normal 4 3 4 4" xfId="364" xr:uid="{00000000-0005-0000-0000-00005B020000}"/>
    <cellStyle name="Normal 4 3 4 5" xfId="964" xr:uid="{00000000-0005-0000-0000-00005C020000}"/>
    <cellStyle name="Normal 4 3 5" xfId="641" xr:uid="{00000000-0005-0000-0000-00005D020000}"/>
    <cellStyle name="Normal 4 3 5 2" xfId="1241" xr:uid="{00000000-0005-0000-0000-00005E020000}"/>
    <cellStyle name="Normal 4 3 6" xfId="441" xr:uid="{00000000-0005-0000-0000-00005F020000}"/>
    <cellStyle name="Normal 4 3 6 2" xfId="1041" xr:uid="{00000000-0005-0000-0000-000060020000}"/>
    <cellStyle name="Normal 4 3 7" xfId="241" xr:uid="{00000000-0005-0000-0000-000061020000}"/>
    <cellStyle name="Normal 4 3 8" xfId="841" xr:uid="{00000000-0005-0000-0000-000062020000}"/>
    <cellStyle name="Normal 4 4" xfId="55" xr:uid="{00000000-0005-0000-0000-000063020000}"/>
    <cellStyle name="Normal 4 4 2" xfId="97" xr:uid="{00000000-0005-0000-0000-000064020000}"/>
    <cellStyle name="Normal 4 4 2 2" xfId="180" xr:uid="{00000000-0005-0000-0000-000065020000}"/>
    <cellStyle name="Normal 4 4 2 2 2" xfId="813" xr:uid="{00000000-0005-0000-0000-000066020000}"/>
    <cellStyle name="Normal 4 4 2 2 2 2" xfId="1413" xr:uid="{00000000-0005-0000-0000-000067020000}"/>
    <cellStyle name="Normal 4 4 2 2 3" xfId="613" xr:uid="{00000000-0005-0000-0000-000068020000}"/>
    <cellStyle name="Normal 4 4 2 2 3 2" xfId="1213" xr:uid="{00000000-0005-0000-0000-000069020000}"/>
    <cellStyle name="Normal 4 4 2 2 4" xfId="413" xr:uid="{00000000-0005-0000-0000-00006A020000}"/>
    <cellStyle name="Normal 4 4 2 2 5" xfId="1013" xr:uid="{00000000-0005-0000-0000-00006B020000}"/>
    <cellStyle name="Normal 4 4 2 3" xfId="742" xr:uid="{00000000-0005-0000-0000-00006C020000}"/>
    <cellStyle name="Normal 4 4 2 3 2" xfId="1342" xr:uid="{00000000-0005-0000-0000-00006D020000}"/>
    <cellStyle name="Normal 4 4 2 4" xfId="576" xr:uid="{00000000-0005-0000-0000-00006E020000}"/>
    <cellStyle name="Normal 4 4 2 4 2" xfId="1176" xr:uid="{00000000-0005-0000-0000-00006F020000}"/>
    <cellStyle name="Normal 4 4 2 5" xfId="342" xr:uid="{00000000-0005-0000-0000-000070020000}"/>
    <cellStyle name="Normal 4 4 2 6" xfId="942" xr:uid="{00000000-0005-0000-0000-000071020000}"/>
    <cellStyle name="Normal 4 4 3" xfId="141" xr:uid="{00000000-0005-0000-0000-000072020000}"/>
    <cellStyle name="Normal 4 4 3 2" xfId="706" xr:uid="{00000000-0005-0000-0000-000073020000}"/>
    <cellStyle name="Normal 4 4 3 2 2" xfId="1306" xr:uid="{00000000-0005-0000-0000-000074020000}"/>
    <cellStyle name="Normal 4 4 3 3" xfId="540" xr:uid="{00000000-0005-0000-0000-000075020000}"/>
    <cellStyle name="Normal 4 4 3 3 2" xfId="1140" xr:uid="{00000000-0005-0000-0000-000076020000}"/>
    <cellStyle name="Normal 4 4 3 4" xfId="306" xr:uid="{00000000-0005-0000-0000-000077020000}"/>
    <cellStyle name="Normal 4 4 3 5" xfId="906" xr:uid="{00000000-0005-0000-0000-000078020000}"/>
    <cellStyle name="Normal 4 4 4" xfId="214" xr:uid="{00000000-0005-0000-0000-000079020000}"/>
    <cellStyle name="Normal 4 4 4 2" xfId="779" xr:uid="{00000000-0005-0000-0000-00007A020000}"/>
    <cellStyle name="Normal 4 4 4 2 2" xfId="1379" xr:uid="{00000000-0005-0000-0000-00007B020000}"/>
    <cellStyle name="Normal 4 4 4 3" xfId="495" xr:uid="{00000000-0005-0000-0000-00007C020000}"/>
    <cellStyle name="Normal 4 4 4 3 2" xfId="1095" xr:uid="{00000000-0005-0000-0000-00007D020000}"/>
    <cellStyle name="Normal 4 4 4 4" xfId="379" xr:uid="{00000000-0005-0000-0000-00007E020000}"/>
    <cellStyle name="Normal 4 4 4 5" xfId="979" xr:uid="{00000000-0005-0000-0000-00007F020000}"/>
    <cellStyle name="Normal 4 4 5" xfId="659" xr:uid="{00000000-0005-0000-0000-000080020000}"/>
    <cellStyle name="Normal 4 4 5 2" xfId="1259" xr:uid="{00000000-0005-0000-0000-000081020000}"/>
    <cellStyle name="Normal 4 4 6" xfId="459" xr:uid="{00000000-0005-0000-0000-000082020000}"/>
    <cellStyle name="Normal 4 4 6 2" xfId="1059" xr:uid="{00000000-0005-0000-0000-000083020000}"/>
    <cellStyle name="Normal 4 4 7" xfId="259" xr:uid="{00000000-0005-0000-0000-000084020000}"/>
    <cellStyle name="Normal 4 4 8" xfId="859" xr:uid="{00000000-0005-0000-0000-000085020000}"/>
    <cellStyle name="Normal 4 5" xfId="70" xr:uid="{00000000-0005-0000-0000-000086020000}"/>
    <cellStyle name="Normal 4 5 2" xfId="153" xr:uid="{00000000-0005-0000-0000-000087020000}"/>
    <cellStyle name="Normal 4 5 2 2" xfId="786" xr:uid="{00000000-0005-0000-0000-000088020000}"/>
    <cellStyle name="Normal 4 5 2 2 2" xfId="1386" xr:uid="{00000000-0005-0000-0000-000089020000}"/>
    <cellStyle name="Normal 4 5 2 3" xfId="586" xr:uid="{00000000-0005-0000-0000-00008A020000}"/>
    <cellStyle name="Normal 4 5 2 3 2" xfId="1186" xr:uid="{00000000-0005-0000-0000-00008B020000}"/>
    <cellStyle name="Normal 4 5 2 4" xfId="386" xr:uid="{00000000-0005-0000-0000-00008C020000}"/>
    <cellStyle name="Normal 4 5 2 5" xfId="986" xr:uid="{00000000-0005-0000-0000-00008D020000}"/>
    <cellStyle name="Normal 4 5 3" xfId="715" xr:uid="{00000000-0005-0000-0000-00008E020000}"/>
    <cellStyle name="Normal 4 5 3 2" xfId="1315" xr:uid="{00000000-0005-0000-0000-00008F020000}"/>
    <cellStyle name="Normal 4 5 4" xfId="549" xr:uid="{00000000-0005-0000-0000-000090020000}"/>
    <cellStyle name="Normal 4 5 4 2" xfId="1149" xr:uid="{00000000-0005-0000-0000-000091020000}"/>
    <cellStyle name="Normal 4 5 5" xfId="315" xr:uid="{00000000-0005-0000-0000-000092020000}"/>
    <cellStyle name="Normal 4 5 6" xfId="915" xr:uid="{00000000-0005-0000-0000-000093020000}"/>
    <cellStyle name="Normal 4 6" xfId="27" xr:uid="{00000000-0005-0000-0000-000094020000}"/>
    <cellStyle name="Normal 4 6 2" xfId="221" xr:uid="{00000000-0005-0000-0000-000095020000}"/>
    <cellStyle name="Normal 4 6 2 2" xfId="823" xr:uid="{00000000-0005-0000-0000-000096020000}"/>
    <cellStyle name="Normal 4 6 2 2 2" xfId="1423" xr:uid="{00000000-0005-0000-0000-000097020000}"/>
    <cellStyle name="Normal 4 6 2 3" xfId="623" xr:uid="{00000000-0005-0000-0000-000098020000}"/>
    <cellStyle name="Normal 4 6 2 3 2" xfId="1223" xr:uid="{00000000-0005-0000-0000-000099020000}"/>
    <cellStyle name="Normal 4 6 2 4" xfId="423" xr:uid="{00000000-0005-0000-0000-00009A020000}"/>
    <cellStyle name="Normal 4 6 2 5" xfId="1023" xr:uid="{00000000-0005-0000-0000-00009B020000}"/>
    <cellStyle name="Normal 4 6 3" xfId="679" xr:uid="{00000000-0005-0000-0000-00009C020000}"/>
    <cellStyle name="Normal 4 6 3 2" xfId="1279" xr:uid="{00000000-0005-0000-0000-00009D020000}"/>
    <cellStyle name="Normal 4 6 4" xfId="513" xr:uid="{00000000-0005-0000-0000-00009E020000}"/>
    <cellStyle name="Normal 4 6 4 2" xfId="1113" xr:uid="{00000000-0005-0000-0000-00009F020000}"/>
    <cellStyle name="Normal 4 6 5" xfId="279" xr:uid="{00000000-0005-0000-0000-0000A0020000}"/>
    <cellStyle name="Normal 4 6 6" xfId="879" xr:uid="{00000000-0005-0000-0000-0000A1020000}"/>
    <cellStyle name="Normal 4 7" xfId="111" xr:uid="{00000000-0005-0000-0000-0000A2020000}"/>
    <cellStyle name="Normal 4 7 2" xfId="669" xr:uid="{00000000-0005-0000-0000-0000A3020000}"/>
    <cellStyle name="Normal 4 7 2 2" xfId="1269" xr:uid="{00000000-0005-0000-0000-0000A4020000}"/>
    <cellStyle name="Normal 4 7 3" xfId="504" xr:uid="{00000000-0005-0000-0000-0000A5020000}"/>
    <cellStyle name="Normal 4 7 3 2" xfId="1104" xr:uid="{00000000-0005-0000-0000-0000A6020000}"/>
    <cellStyle name="Normal 4 7 4" xfId="269" xr:uid="{00000000-0005-0000-0000-0000A7020000}"/>
    <cellStyle name="Normal 4 7 5" xfId="869" xr:uid="{00000000-0005-0000-0000-0000A8020000}"/>
    <cellStyle name="Normal 4 8" xfId="188" xr:uid="{00000000-0005-0000-0000-0000A9020000}"/>
    <cellStyle name="Normal 4 8 2" xfId="761" xr:uid="{00000000-0005-0000-0000-0000AA020000}"/>
    <cellStyle name="Normal 4 8 2 2" xfId="1361" xr:uid="{00000000-0005-0000-0000-0000AB020000}"/>
    <cellStyle name="Normal 4 8 3" xfId="468" xr:uid="{00000000-0005-0000-0000-0000AC020000}"/>
    <cellStyle name="Normal 4 8 3 2" xfId="1068" xr:uid="{00000000-0005-0000-0000-0000AD020000}"/>
    <cellStyle name="Normal 4 8 4" xfId="361" xr:uid="{00000000-0005-0000-0000-0000AE020000}"/>
    <cellStyle name="Normal 4 8 5" xfId="961" xr:uid="{00000000-0005-0000-0000-0000AF020000}"/>
    <cellStyle name="Normal 4 9" xfId="632" xr:uid="{00000000-0005-0000-0000-0000B0020000}"/>
    <cellStyle name="Normal 4 9 2" xfId="1232" xr:uid="{00000000-0005-0000-0000-0000B1020000}"/>
    <cellStyle name="Normal 5" xfId="13" xr:uid="{00000000-0005-0000-0000-0000B2020000}"/>
    <cellStyle name="Normal 5 10" xfId="434" xr:uid="{00000000-0005-0000-0000-0000B3020000}"/>
    <cellStyle name="Normal 5 10 2" xfId="1034" xr:uid="{00000000-0005-0000-0000-0000B4020000}"/>
    <cellStyle name="Normal 5 11" xfId="234" xr:uid="{00000000-0005-0000-0000-0000B5020000}"/>
    <cellStyle name="Normal 5 12" xfId="834" xr:uid="{00000000-0005-0000-0000-0000B6020000}"/>
    <cellStyle name="Normal 5 2" xfId="48" xr:uid="{00000000-0005-0000-0000-0000B7020000}"/>
    <cellStyle name="Normal 5 2 2" xfId="90" xr:uid="{00000000-0005-0000-0000-0000B8020000}"/>
    <cellStyle name="Normal 5 2 2 2" xfId="173" xr:uid="{00000000-0005-0000-0000-0000B9020000}"/>
    <cellStyle name="Normal 5 2 2 2 2" xfId="806" xr:uid="{00000000-0005-0000-0000-0000BA020000}"/>
    <cellStyle name="Normal 5 2 2 2 2 2" xfId="1406" xr:uid="{00000000-0005-0000-0000-0000BB020000}"/>
    <cellStyle name="Normal 5 2 2 2 3" xfId="606" xr:uid="{00000000-0005-0000-0000-0000BC020000}"/>
    <cellStyle name="Normal 5 2 2 2 3 2" xfId="1206" xr:uid="{00000000-0005-0000-0000-0000BD020000}"/>
    <cellStyle name="Normal 5 2 2 2 4" xfId="406" xr:uid="{00000000-0005-0000-0000-0000BE020000}"/>
    <cellStyle name="Normal 5 2 2 2 5" xfId="1006" xr:uid="{00000000-0005-0000-0000-0000BF020000}"/>
    <cellStyle name="Normal 5 2 2 3" xfId="735" xr:uid="{00000000-0005-0000-0000-0000C0020000}"/>
    <cellStyle name="Normal 5 2 2 3 2" xfId="1335" xr:uid="{00000000-0005-0000-0000-0000C1020000}"/>
    <cellStyle name="Normal 5 2 2 4" xfId="569" xr:uid="{00000000-0005-0000-0000-0000C2020000}"/>
    <cellStyle name="Normal 5 2 2 4 2" xfId="1169" xr:uid="{00000000-0005-0000-0000-0000C3020000}"/>
    <cellStyle name="Normal 5 2 2 5" xfId="335" xr:uid="{00000000-0005-0000-0000-0000C4020000}"/>
    <cellStyle name="Normal 5 2 2 6" xfId="935" xr:uid="{00000000-0005-0000-0000-0000C5020000}"/>
    <cellStyle name="Normal 5 2 3" xfId="134" xr:uid="{00000000-0005-0000-0000-0000C6020000}"/>
    <cellStyle name="Normal 5 2 3 2" xfId="699" xr:uid="{00000000-0005-0000-0000-0000C7020000}"/>
    <cellStyle name="Normal 5 2 3 2 2" xfId="1299" xr:uid="{00000000-0005-0000-0000-0000C8020000}"/>
    <cellStyle name="Normal 5 2 3 3" xfId="533" xr:uid="{00000000-0005-0000-0000-0000C9020000}"/>
    <cellStyle name="Normal 5 2 3 3 2" xfId="1133" xr:uid="{00000000-0005-0000-0000-0000CA020000}"/>
    <cellStyle name="Normal 5 2 3 4" xfId="299" xr:uid="{00000000-0005-0000-0000-0000CB020000}"/>
    <cellStyle name="Normal 5 2 3 5" xfId="899" xr:uid="{00000000-0005-0000-0000-0000CC020000}"/>
    <cellStyle name="Normal 5 2 4" xfId="215" xr:uid="{00000000-0005-0000-0000-0000CD020000}"/>
    <cellStyle name="Normal 5 2 4 2" xfId="765" xr:uid="{00000000-0005-0000-0000-0000CE020000}"/>
    <cellStyle name="Normal 5 2 4 2 2" xfId="1365" xr:uid="{00000000-0005-0000-0000-0000CF020000}"/>
    <cellStyle name="Normal 5 2 4 3" xfId="488" xr:uid="{00000000-0005-0000-0000-0000D0020000}"/>
    <cellStyle name="Normal 5 2 4 3 2" xfId="1088" xr:uid="{00000000-0005-0000-0000-0000D1020000}"/>
    <cellStyle name="Normal 5 2 4 4" xfId="365" xr:uid="{00000000-0005-0000-0000-0000D2020000}"/>
    <cellStyle name="Normal 5 2 4 5" xfId="965" xr:uid="{00000000-0005-0000-0000-0000D3020000}"/>
    <cellStyle name="Normal 5 2 5" xfId="652" xr:uid="{00000000-0005-0000-0000-0000D4020000}"/>
    <cellStyle name="Normal 5 2 5 2" xfId="1252" xr:uid="{00000000-0005-0000-0000-0000D5020000}"/>
    <cellStyle name="Normal 5 2 6" xfId="452" xr:uid="{00000000-0005-0000-0000-0000D6020000}"/>
    <cellStyle name="Normal 5 2 6 2" xfId="1052" xr:uid="{00000000-0005-0000-0000-0000D7020000}"/>
    <cellStyle name="Normal 5 2 7" xfId="252" xr:uid="{00000000-0005-0000-0000-0000D8020000}"/>
    <cellStyle name="Normal 5 2 8" xfId="852" xr:uid="{00000000-0005-0000-0000-0000D9020000}"/>
    <cellStyle name="Normal 5 3" xfId="39" xr:uid="{00000000-0005-0000-0000-0000DA020000}"/>
    <cellStyle name="Normal 5 3 2" xfId="81" xr:uid="{00000000-0005-0000-0000-0000DB020000}"/>
    <cellStyle name="Normal 5 3 2 2" xfId="164" xr:uid="{00000000-0005-0000-0000-0000DC020000}"/>
    <cellStyle name="Normal 5 3 2 2 2" xfId="797" xr:uid="{00000000-0005-0000-0000-0000DD020000}"/>
    <cellStyle name="Normal 5 3 2 2 2 2" xfId="1397" xr:uid="{00000000-0005-0000-0000-0000DE020000}"/>
    <cellStyle name="Normal 5 3 2 2 3" xfId="597" xr:uid="{00000000-0005-0000-0000-0000DF020000}"/>
    <cellStyle name="Normal 5 3 2 2 3 2" xfId="1197" xr:uid="{00000000-0005-0000-0000-0000E0020000}"/>
    <cellStyle name="Normal 5 3 2 2 4" xfId="397" xr:uid="{00000000-0005-0000-0000-0000E1020000}"/>
    <cellStyle name="Normal 5 3 2 2 5" xfId="997" xr:uid="{00000000-0005-0000-0000-0000E2020000}"/>
    <cellStyle name="Normal 5 3 2 3" xfId="726" xr:uid="{00000000-0005-0000-0000-0000E3020000}"/>
    <cellStyle name="Normal 5 3 2 3 2" xfId="1326" xr:uid="{00000000-0005-0000-0000-0000E4020000}"/>
    <cellStyle name="Normal 5 3 2 4" xfId="560" xr:uid="{00000000-0005-0000-0000-0000E5020000}"/>
    <cellStyle name="Normal 5 3 2 4 2" xfId="1160" xr:uid="{00000000-0005-0000-0000-0000E6020000}"/>
    <cellStyle name="Normal 5 3 2 5" xfId="326" xr:uid="{00000000-0005-0000-0000-0000E7020000}"/>
    <cellStyle name="Normal 5 3 2 6" xfId="926" xr:uid="{00000000-0005-0000-0000-0000E8020000}"/>
    <cellStyle name="Normal 5 3 3" xfId="125" xr:uid="{00000000-0005-0000-0000-0000E9020000}"/>
    <cellStyle name="Normal 5 3 3 2" xfId="690" xr:uid="{00000000-0005-0000-0000-0000EA020000}"/>
    <cellStyle name="Normal 5 3 3 2 2" xfId="1290" xr:uid="{00000000-0005-0000-0000-0000EB020000}"/>
    <cellStyle name="Normal 5 3 3 3" xfId="524" xr:uid="{00000000-0005-0000-0000-0000EC020000}"/>
    <cellStyle name="Normal 5 3 3 3 2" xfId="1124" xr:uid="{00000000-0005-0000-0000-0000ED020000}"/>
    <cellStyle name="Normal 5 3 3 4" xfId="290" xr:uid="{00000000-0005-0000-0000-0000EE020000}"/>
    <cellStyle name="Normal 5 3 3 5" xfId="890" xr:uid="{00000000-0005-0000-0000-0000EF020000}"/>
    <cellStyle name="Normal 5 3 4" xfId="185" xr:uid="{00000000-0005-0000-0000-0000F0020000}"/>
    <cellStyle name="Normal 5 3 4 2" xfId="757" xr:uid="{00000000-0005-0000-0000-0000F1020000}"/>
    <cellStyle name="Normal 5 3 4 2 2" xfId="1357" xr:uid="{00000000-0005-0000-0000-0000F2020000}"/>
    <cellStyle name="Normal 5 3 4 3" xfId="479" xr:uid="{00000000-0005-0000-0000-0000F3020000}"/>
    <cellStyle name="Normal 5 3 4 3 2" xfId="1079" xr:uid="{00000000-0005-0000-0000-0000F4020000}"/>
    <cellStyle name="Normal 5 3 4 4" xfId="357" xr:uid="{00000000-0005-0000-0000-0000F5020000}"/>
    <cellStyle name="Normal 5 3 4 5" xfId="957" xr:uid="{00000000-0005-0000-0000-0000F6020000}"/>
    <cellStyle name="Normal 5 3 5" xfId="643" xr:uid="{00000000-0005-0000-0000-0000F7020000}"/>
    <cellStyle name="Normal 5 3 5 2" xfId="1243" xr:uid="{00000000-0005-0000-0000-0000F8020000}"/>
    <cellStyle name="Normal 5 3 6" xfId="443" xr:uid="{00000000-0005-0000-0000-0000F9020000}"/>
    <cellStyle name="Normal 5 3 6 2" xfId="1043" xr:uid="{00000000-0005-0000-0000-0000FA020000}"/>
    <cellStyle name="Normal 5 3 7" xfId="243" xr:uid="{00000000-0005-0000-0000-0000FB020000}"/>
    <cellStyle name="Normal 5 3 8" xfId="843" xr:uid="{00000000-0005-0000-0000-0000FC020000}"/>
    <cellStyle name="Normal 5 4" xfId="57" xr:uid="{00000000-0005-0000-0000-0000FD020000}"/>
    <cellStyle name="Normal 5 4 2" xfId="99" xr:uid="{00000000-0005-0000-0000-0000FE020000}"/>
    <cellStyle name="Normal 5 4 2 2" xfId="182" xr:uid="{00000000-0005-0000-0000-0000FF020000}"/>
    <cellStyle name="Normal 5 4 2 2 2" xfId="815" xr:uid="{00000000-0005-0000-0000-000000030000}"/>
    <cellStyle name="Normal 5 4 2 2 2 2" xfId="1415" xr:uid="{00000000-0005-0000-0000-000001030000}"/>
    <cellStyle name="Normal 5 4 2 2 3" xfId="615" xr:uid="{00000000-0005-0000-0000-000002030000}"/>
    <cellStyle name="Normal 5 4 2 2 3 2" xfId="1215" xr:uid="{00000000-0005-0000-0000-000003030000}"/>
    <cellStyle name="Normal 5 4 2 2 4" xfId="415" xr:uid="{00000000-0005-0000-0000-000004030000}"/>
    <cellStyle name="Normal 5 4 2 2 5" xfId="1015" xr:uid="{00000000-0005-0000-0000-000005030000}"/>
    <cellStyle name="Normal 5 4 2 3" xfId="744" xr:uid="{00000000-0005-0000-0000-000006030000}"/>
    <cellStyle name="Normal 5 4 2 3 2" xfId="1344" xr:uid="{00000000-0005-0000-0000-000007030000}"/>
    <cellStyle name="Normal 5 4 2 4" xfId="578" xr:uid="{00000000-0005-0000-0000-000008030000}"/>
    <cellStyle name="Normal 5 4 2 4 2" xfId="1178" xr:uid="{00000000-0005-0000-0000-000009030000}"/>
    <cellStyle name="Normal 5 4 2 5" xfId="344" xr:uid="{00000000-0005-0000-0000-00000A030000}"/>
    <cellStyle name="Normal 5 4 2 6" xfId="944" xr:uid="{00000000-0005-0000-0000-00000B030000}"/>
    <cellStyle name="Normal 5 4 3" xfId="143" xr:uid="{00000000-0005-0000-0000-00000C030000}"/>
    <cellStyle name="Normal 5 4 3 2" xfId="708" xr:uid="{00000000-0005-0000-0000-00000D030000}"/>
    <cellStyle name="Normal 5 4 3 2 2" xfId="1308" xr:uid="{00000000-0005-0000-0000-00000E030000}"/>
    <cellStyle name="Normal 5 4 3 3" xfId="542" xr:uid="{00000000-0005-0000-0000-00000F030000}"/>
    <cellStyle name="Normal 5 4 3 3 2" xfId="1142" xr:uid="{00000000-0005-0000-0000-000010030000}"/>
    <cellStyle name="Normal 5 4 3 4" xfId="308" xr:uid="{00000000-0005-0000-0000-000011030000}"/>
    <cellStyle name="Normal 5 4 3 5" xfId="908" xr:uid="{00000000-0005-0000-0000-000012030000}"/>
    <cellStyle name="Normal 5 4 4" xfId="147" xr:uid="{00000000-0005-0000-0000-000013030000}"/>
    <cellStyle name="Normal 5 4 4 2" xfId="673" xr:uid="{00000000-0005-0000-0000-000014030000}"/>
    <cellStyle name="Normal 5 4 4 2 2" xfId="1273" xr:uid="{00000000-0005-0000-0000-000015030000}"/>
    <cellStyle name="Normal 5 4 4 3" xfId="497" xr:uid="{00000000-0005-0000-0000-000016030000}"/>
    <cellStyle name="Normal 5 4 4 3 2" xfId="1097" xr:uid="{00000000-0005-0000-0000-000017030000}"/>
    <cellStyle name="Normal 5 4 4 4" xfId="273" xr:uid="{00000000-0005-0000-0000-000018030000}"/>
    <cellStyle name="Normal 5 4 4 5" xfId="873" xr:uid="{00000000-0005-0000-0000-000019030000}"/>
    <cellStyle name="Normal 5 4 5" xfId="661" xr:uid="{00000000-0005-0000-0000-00001A030000}"/>
    <cellStyle name="Normal 5 4 5 2" xfId="1261" xr:uid="{00000000-0005-0000-0000-00001B030000}"/>
    <cellStyle name="Normal 5 4 6" xfId="461" xr:uid="{00000000-0005-0000-0000-00001C030000}"/>
    <cellStyle name="Normal 5 4 6 2" xfId="1061" xr:uid="{00000000-0005-0000-0000-00001D030000}"/>
    <cellStyle name="Normal 5 4 7" xfId="261" xr:uid="{00000000-0005-0000-0000-00001E030000}"/>
    <cellStyle name="Normal 5 4 8" xfId="861" xr:uid="{00000000-0005-0000-0000-00001F030000}"/>
    <cellStyle name="Normal 5 5" xfId="72" xr:uid="{00000000-0005-0000-0000-000020030000}"/>
    <cellStyle name="Normal 5 5 2" xfId="155" xr:uid="{00000000-0005-0000-0000-000021030000}"/>
    <cellStyle name="Normal 5 5 2 2" xfId="788" xr:uid="{00000000-0005-0000-0000-000022030000}"/>
    <cellStyle name="Normal 5 5 2 2 2" xfId="1388" xr:uid="{00000000-0005-0000-0000-000023030000}"/>
    <cellStyle name="Normal 5 5 2 3" xfId="588" xr:uid="{00000000-0005-0000-0000-000024030000}"/>
    <cellStyle name="Normal 5 5 2 3 2" xfId="1188" xr:uid="{00000000-0005-0000-0000-000025030000}"/>
    <cellStyle name="Normal 5 5 2 4" xfId="388" xr:uid="{00000000-0005-0000-0000-000026030000}"/>
    <cellStyle name="Normal 5 5 2 5" xfId="988" xr:uid="{00000000-0005-0000-0000-000027030000}"/>
    <cellStyle name="Normal 5 5 3" xfId="717" xr:uid="{00000000-0005-0000-0000-000028030000}"/>
    <cellStyle name="Normal 5 5 3 2" xfId="1317" xr:uid="{00000000-0005-0000-0000-000029030000}"/>
    <cellStyle name="Normal 5 5 4" xfId="551" xr:uid="{00000000-0005-0000-0000-00002A030000}"/>
    <cellStyle name="Normal 5 5 4 2" xfId="1151" xr:uid="{00000000-0005-0000-0000-00002B030000}"/>
    <cellStyle name="Normal 5 5 5" xfId="317" xr:uid="{00000000-0005-0000-0000-00002C030000}"/>
    <cellStyle name="Normal 5 5 6" xfId="917" xr:uid="{00000000-0005-0000-0000-00002D030000}"/>
    <cellStyle name="Normal 5 6" xfId="29" xr:uid="{00000000-0005-0000-0000-00002E030000}"/>
    <cellStyle name="Normal 5 6 2" xfId="223" xr:uid="{00000000-0005-0000-0000-00002F030000}"/>
    <cellStyle name="Normal 5 6 2 2" xfId="825" xr:uid="{00000000-0005-0000-0000-000030030000}"/>
    <cellStyle name="Normal 5 6 2 2 2" xfId="1425" xr:uid="{00000000-0005-0000-0000-000031030000}"/>
    <cellStyle name="Normal 5 6 2 3" xfId="625" xr:uid="{00000000-0005-0000-0000-000032030000}"/>
    <cellStyle name="Normal 5 6 2 3 2" xfId="1225" xr:uid="{00000000-0005-0000-0000-000033030000}"/>
    <cellStyle name="Normal 5 6 2 4" xfId="425" xr:uid="{00000000-0005-0000-0000-000034030000}"/>
    <cellStyle name="Normal 5 6 2 5" xfId="1025" xr:uid="{00000000-0005-0000-0000-000035030000}"/>
    <cellStyle name="Normal 5 6 3" xfId="681" xr:uid="{00000000-0005-0000-0000-000036030000}"/>
    <cellStyle name="Normal 5 6 3 2" xfId="1281" xr:uid="{00000000-0005-0000-0000-000037030000}"/>
    <cellStyle name="Normal 5 6 4" xfId="515" xr:uid="{00000000-0005-0000-0000-000038030000}"/>
    <cellStyle name="Normal 5 6 4 2" xfId="1115" xr:uid="{00000000-0005-0000-0000-000039030000}"/>
    <cellStyle name="Normal 5 6 5" xfId="281" xr:uid="{00000000-0005-0000-0000-00003A030000}"/>
    <cellStyle name="Normal 5 6 6" xfId="881" xr:uid="{00000000-0005-0000-0000-00003B030000}"/>
    <cellStyle name="Normal 5 7" xfId="113" xr:uid="{00000000-0005-0000-0000-00003C030000}"/>
    <cellStyle name="Normal 5 7 2" xfId="671" xr:uid="{00000000-0005-0000-0000-00003D030000}"/>
    <cellStyle name="Normal 5 7 2 2" xfId="1271" xr:uid="{00000000-0005-0000-0000-00003E030000}"/>
    <cellStyle name="Normal 5 7 3" xfId="506" xr:uid="{00000000-0005-0000-0000-00003F030000}"/>
    <cellStyle name="Normal 5 7 3 2" xfId="1106" xr:uid="{00000000-0005-0000-0000-000040030000}"/>
    <cellStyle name="Normal 5 7 4" xfId="271" xr:uid="{00000000-0005-0000-0000-000041030000}"/>
    <cellStyle name="Normal 5 7 5" xfId="871" xr:uid="{00000000-0005-0000-0000-000042030000}"/>
    <cellStyle name="Normal 5 8" xfId="191" xr:uid="{00000000-0005-0000-0000-000043030000}"/>
    <cellStyle name="Normal 5 8 2" xfId="749" xr:uid="{00000000-0005-0000-0000-000044030000}"/>
    <cellStyle name="Normal 5 8 2 2" xfId="1349" xr:uid="{00000000-0005-0000-0000-000045030000}"/>
    <cellStyle name="Normal 5 8 3" xfId="470" xr:uid="{00000000-0005-0000-0000-000046030000}"/>
    <cellStyle name="Normal 5 8 3 2" xfId="1070" xr:uid="{00000000-0005-0000-0000-000047030000}"/>
    <cellStyle name="Normal 5 8 4" xfId="349" xr:uid="{00000000-0005-0000-0000-000048030000}"/>
    <cellStyle name="Normal 5 8 5" xfId="949" xr:uid="{00000000-0005-0000-0000-000049030000}"/>
    <cellStyle name="Normal 5 9" xfId="634" xr:uid="{00000000-0005-0000-0000-00004A030000}"/>
    <cellStyle name="Normal 5 9 2" xfId="1234" xr:uid="{00000000-0005-0000-0000-00004B030000}"/>
    <cellStyle name="Normal 6" xfId="15" xr:uid="{00000000-0005-0000-0000-00004C030000}"/>
    <cellStyle name="Normal 7" xfId="16" xr:uid="{00000000-0005-0000-0000-00004D030000}"/>
    <cellStyle name="Normal 8" xfId="17" xr:uid="{00000000-0005-0000-0000-00004E030000}"/>
    <cellStyle name="Normal 9" xfId="18" xr:uid="{00000000-0005-0000-0000-00004F030000}"/>
    <cellStyle name="Note 2" xfId="1469" xr:uid="{00000000-0005-0000-0000-000050030000}"/>
    <cellStyle name="Output" xfId="1437" xr:uid="{00000000-0005-0000-0000-000051030000}"/>
    <cellStyle name="Percent" xfId="1" xr:uid="{00000000-0005-0000-0000-000052030000}"/>
    <cellStyle name="Percent 2" xfId="7" xr:uid="{00000000-0005-0000-0000-000053030000}"/>
    <cellStyle name="Percent 2 10" xfId="428" xr:uid="{00000000-0005-0000-0000-000054030000}"/>
    <cellStyle name="Percent 2 10 2" xfId="1028" xr:uid="{00000000-0005-0000-0000-000055030000}"/>
    <cellStyle name="Percent 2 11" xfId="228" xr:uid="{00000000-0005-0000-0000-000056030000}"/>
    <cellStyle name="Percent 2 12" xfId="828" xr:uid="{00000000-0005-0000-0000-000057030000}"/>
    <cellStyle name="Percent 2 2" xfId="42" xr:uid="{00000000-0005-0000-0000-000058030000}"/>
    <cellStyle name="Percent 2 2 2" xfId="84" xr:uid="{00000000-0005-0000-0000-000059030000}"/>
    <cellStyle name="Percent 2 2 2 2" xfId="167" xr:uid="{00000000-0005-0000-0000-00005A030000}"/>
    <cellStyle name="Percent 2 2 2 2 2" xfId="800" xr:uid="{00000000-0005-0000-0000-00005B030000}"/>
    <cellStyle name="Percent 2 2 2 2 2 2" xfId="1400" xr:uid="{00000000-0005-0000-0000-00005C030000}"/>
    <cellStyle name="Percent 2 2 2 2 3" xfId="600" xr:uid="{00000000-0005-0000-0000-00005D030000}"/>
    <cellStyle name="Percent 2 2 2 2 3 2" xfId="1200" xr:uid="{00000000-0005-0000-0000-00005E030000}"/>
    <cellStyle name="Percent 2 2 2 2 4" xfId="400" xr:uid="{00000000-0005-0000-0000-00005F030000}"/>
    <cellStyle name="Percent 2 2 2 2 5" xfId="1000" xr:uid="{00000000-0005-0000-0000-000060030000}"/>
    <cellStyle name="Percent 2 2 2 3" xfId="729" xr:uid="{00000000-0005-0000-0000-000061030000}"/>
    <cellStyle name="Percent 2 2 2 3 2" xfId="1329" xr:uid="{00000000-0005-0000-0000-000062030000}"/>
    <cellStyle name="Percent 2 2 2 4" xfId="563" xr:uid="{00000000-0005-0000-0000-000063030000}"/>
    <cellStyle name="Percent 2 2 2 4 2" xfId="1163" xr:uid="{00000000-0005-0000-0000-000064030000}"/>
    <cellStyle name="Percent 2 2 2 5" xfId="329" xr:uid="{00000000-0005-0000-0000-000065030000}"/>
    <cellStyle name="Percent 2 2 2 6" xfId="929" xr:uid="{00000000-0005-0000-0000-000066030000}"/>
    <cellStyle name="Percent 2 2 3" xfId="128" xr:uid="{00000000-0005-0000-0000-000067030000}"/>
    <cellStyle name="Percent 2 2 3 2" xfId="693" xr:uid="{00000000-0005-0000-0000-000068030000}"/>
    <cellStyle name="Percent 2 2 3 2 2" xfId="1293" xr:uid="{00000000-0005-0000-0000-000069030000}"/>
    <cellStyle name="Percent 2 2 3 3" xfId="527" xr:uid="{00000000-0005-0000-0000-00006A030000}"/>
    <cellStyle name="Percent 2 2 3 3 2" xfId="1127" xr:uid="{00000000-0005-0000-0000-00006B030000}"/>
    <cellStyle name="Percent 2 2 3 4" xfId="293" xr:uid="{00000000-0005-0000-0000-00006C030000}"/>
    <cellStyle name="Percent 2 2 3 5" xfId="893" xr:uid="{00000000-0005-0000-0000-00006D030000}"/>
    <cellStyle name="Percent 2 2 4" xfId="192" xr:uid="{00000000-0005-0000-0000-00006E030000}"/>
    <cellStyle name="Percent 2 2 4 2" xfId="759" xr:uid="{00000000-0005-0000-0000-00006F030000}"/>
    <cellStyle name="Percent 2 2 4 2 2" xfId="1359" xr:uid="{00000000-0005-0000-0000-000070030000}"/>
    <cellStyle name="Percent 2 2 4 3" xfId="482" xr:uid="{00000000-0005-0000-0000-000071030000}"/>
    <cellStyle name="Percent 2 2 4 3 2" xfId="1082" xr:uid="{00000000-0005-0000-0000-000072030000}"/>
    <cellStyle name="Percent 2 2 4 4" xfId="359" xr:uid="{00000000-0005-0000-0000-000073030000}"/>
    <cellStyle name="Percent 2 2 4 5" xfId="959" xr:uid="{00000000-0005-0000-0000-000074030000}"/>
    <cellStyle name="Percent 2 2 5" xfId="646" xr:uid="{00000000-0005-0000-0000-000075030000}"/>
    <cellStyle name="Percent 2 2 5 2" xfId="1246" xr:uid="{00000000-0005-0000-0000-000076030000}"/>
    <cellStyle name="Percent 2 2 6" xfId="446" xr:uid="{00000000-0005-0000-0000-000077030000}"/>
    <cellStyle name="Percent 2 2 6 2" xfId="1046" xr:uid="{00000000-0005-0000-0000-000078030000}"/>
    <cellStyle name="Percent 2 2 7" xfId="246" xr:uid="{00000000-0005-0000-0000-000079030000}"/>
    <cellStyle name="Percent 2 2 8" xfId="846" xr:uid="{00000000-0005-0000-0000-00007A030000}"/>
    <cellStyle name="Percent 2 3" xfId="33" xr:uid="{00000000-0005-0000-0000-00007B030000}"/>
    <cellStyle name="Percent 2 3 2" xfId="75" xr:uid="{00000000-0005-0000-0000-00007C030000}"/>
    <cellStyle name="Percent 2 3 2 2" xfId="158" xr:uid="{00000000-0005-0000-0000-00007D030000}"/>
    <cellStyle name="Percent 2 3 2 2 2" xfId="791" xr:uid="{00000000-0005-0000-0000-00007E030000}"/>
    <cellStyle name="Percent 2 3 2 2 2 2" xfId="1391" xr:uid="{00000000-0005-0000-0000-00007F030000}"/>
    <cellStyle name="Percent 2 3 2 2 3" xfId="591" xr:uid="{00000000-0005-0000-0000-000080030000}"/>
    <cellStyle name="Percent 2 3 2 2 3 2" xfId="1191" xr:uid="{00000000-0005-0000-0000-000081030000}"/>
    <cellStyle name="Percent 2 3 2 2 4" xfId="391" xr:uid="{00000000-0005-0000-0000-000082030000}"/>
    <cellStyle name="Percent 2 3 2 2 5" xfId="991" xr:uid="{00000000-0005-0000-0000-000083030000}"/>
    <cellStyle name="Percent 2 3 2 3" xfId="720" xr:uid="{00000000-0005-0000-0000-000084030000}"/>
    <cellStyle name="Percent 2 3 2 3 2" xfId="1320" xr:uid="{00000000-0005-0000-0000-000085030000}"/>
    <cellStyle name="Percent 2 3 2 4" xfId="554" xr:uid="{00000000-0005-0000-0000-000086030000}"/>
    <cellStyle name="Percent 2 3 2 4 2" xfId="1154" xr:uid="{00000000-0005-0000-0000-000087030000}"/>
    <cellStyle name="Percent 2 3 2 5" xfId="320" xr:uid="{00000000-0005-0000-0000-000088030000}"/>
    <cellStyle name="Percent 2 3 2 6" xfId="920" xr:uid="{00000000-0005-0000-0000-000089030000}"/>
    <cellStyle name="Percent 2 3 3" xfId="119" xr:uid="{00000000-0005-0000-0000-00008A030000}"/>
    <cellStyle name="Percent 2 3 3 2" xfId="684" xr:uid="{00000000-0005-0000-0000-00008B030000}"/>
    <cellStyle name="Percent 2 3 3 2 2" xfId="1284" xr:uid="{00000000-0005-0000-0000-00008C030000}"/>
    <cellStyle name="Percent 2 3 3 3" xfId="518" xr:uid="{00000000-0005-0000-0000-00008D030000}"/>
    <cellStyle name="Percent 2 3 3 3 2" xfId="1118" xr:uid="{00000000-0005-0000-0000-00008E030000}"/>
    <cellStyle name="Percent 2 3 3 4" xfId="284" xr:uid="{00000000-0005-0000-0000-00008F030000}"/>
    <cellStyle name="Percent 2 3 3 5" xfId="884" xr:uid="{00000000-0005-0000-0000-000090030000}"/>
    <cellStyle name="Percent 2 3 4" xfId="212" xr:uid="{00000000-0005-0000-0000-000091030000}"/>
    <cellStyle name="Percent 2 3 4 2" xfId="771" xr:uid="{00000000-0005-0000-0000-000092030000}"/>
    <cellStyle name="Percent 2 3 4 2 2" xfId="1371" xr:uid="{00000000-0005-0000-0000-000093030000}"/>
    <cellStyle name="Percent 2 3 4 3" xfId="473" xr:uid="{00000000-0005-0000-0000-000094030000}"/>
    <cellStyle name="Percent 2 3 4 3 2" xfId="1073" xr:uid="{00000000-0005-0000-0000-000095030000}"/>
    <cellStyle name="Percent 2 3 4 4" xfId="371" xr:uid="{00000000-0005-0000-0000-000096030000}"/>
    <cellStyle name="Percent 2 3 4 5" xfId="971" xr:uid="{00000000-0005-0000-0000-000097030000}"/>
    <cellStyle name="Percent 2 3 5" xfId="637" xr:uid="{00000000-0005-0000-0000-000098030000}"/>
    <cellStyle name="Percent 2 3 5 2" xfId="1237" xr:uid="{00000000-0005-0000-0000-000099030000}"/>
    <cellStyle name="Percent 2 3 6" xfId="437" xr:uid="{00000000-0005-0000-0000-00009A030000}"/>
    <cellStyle name="Percent 2 3 6 2" xfId="1037" xr:uid="{00000000-0005-0000-0000-00009B030000}"/>
    <cellStyle name="Percent 2 3 7" xfId="237" xr:uid="{00000000-0005-0000-0000-00009C030000}"/>
    <cellStyle name="Percent 2 3 8" xfId="837" xr:uid="{00000000-0005-0000-0000-00009D030000}"/>
    <cellStyle name="Percent 2 4" xfId="51" xr:uid="{00000000-0005-0000-0000-00009E030000}"/>
    <cellStyle name="Percent 2 4 2" xfId="93" xr:uid="{00000000-0005-0000-0000-00009F030000}"/>
    <cellStyle name="Percent 2 4 2 2" xfId="176" xr:uid="{00000000-0005-0000-0000-0000A0030000}"/>
    <cellStyle name="Percent 2 4 2 2 2" xfId="809" xr:uid="{00000000-0005-0000-0000-0000A1030000}"/>
    <cellStyle name="Percent 2 4 2 2 2 2" xfId="1409" xr:uid="{00000000-0005-0000-0000-0000A2030000}"/>
    <cellStyle name="Percent 2 4 2 2 3" xfId="609" xr:uid="{00000000-0005-0000-0000-0000A3030000}"/>
    <cellStyle name="Percent 2 4 2 2 3 2" xfId="1209" xr:uid="{00000000-0005-0000-0000-0000A4030000}"/>
    <cellStyle name="Percent 2 4 2 2 4" xfId="409" xr:uid="{00000000-0005-0000-0000-0000A5030000}"/>
    <cellStyle name="Percent 2 4 2 2 5" xfId="1009" xr:uid="{00000000-0005-0000-0000-0000A6030000}"/>
    <cellStyle name="Percent 2 4 2 3" xfId="738" xr:uid="{00000000-0005-0000-0000-0000A7030000}"/>
    <cellStyle name="Percent 2 4 2 3 2" xfId="1338" xr:uid="{00000000-0005-0000-0000-0000A8030000}"/>
    <cellStyle name="Percent 2 4 2 4" xfId="572" xr:uid="{00000000-0005-0000-0000-0000A9030000}"/>
    <cellStyle name="Percent 2 4 2 4 2" xfId="1172" xr:uid="{00000000-0005-0000-0000-0000AA030000}"/>
    <cellStyle name="Percent 2 4 2 5" xfId="338" xr:uid="{00000000-0005-0000-0000-0000AB030000}"/>
    <cellStyle name="Percent 2 4 2 6" xfId="938" xr:uid="{00000000-0005-0000-0000-0000AC030000}"/>
    <cellStyle name="Percent 2 4 3" xfId="137" xr:uid="{00000000-0005-0000-0000-0000AD030000}"/>
    <cellStyle name="Percent 2 4 3 2" xfId="702" xr:uid="{00000000-0005-0000-0000-0000AE030000}"/>
    <cellStyle name="Percent 2 4 3 2 2" xfId="1302" xr:uid="{00000000-0005-0000-0000-0000AF030000}"/>
    <cellStyle name="Percent 2 4 3 3" xfId="536" xr:uid="{00000000-0005-0000-0000-0000B0030000}"/>
    <cellStyle name="Percent 2 4 3 3 2" xfId="1136" xr:uid="{00000000-0005-0000-0000-0000B1030000}"/>
    <cellStyle name="Percent 2 4 3 4" xfId="302" xr:uid="{00000000-0005-0000-0000-0000B2030000}"/>
    <cellStyle name="Percent 2 4 3 5" xfId="902" xr:uid="{00000000-0005-0000-0000-0000B3030000}"/>
    <cellStyle name="Percent 2 4 4" xfId="199" xr:uid="{00000000-0005-0000-0000-0000B4030000}"/>
    <cellStyle name="Percent 2 4 4 2" xfId="780" xr:uid="{00000000-0005-0000-0000-0000B5030000}"/>
    <cellStyle name="Percent 2 4 4 2 2" xfId="1380" xr:uid="{00000000-0005-0000-0000-0000B6030000}"/>
    <cellStyle name="Percent 2 4 4 3" xfId="491" xr:uid="{00000000-0005-0000-0000-0000B7030000}"/>
    <cellStyle name="Percent 2 4 4 3 2" xfId="1091" xr:uid="{00000000-0005-0000-0000-0000B8030000}"/>
    <cellStyle name="Percent 2 4 4 4" xfId="380" xr:uid="{00000000-0005-0000-0000-0000B9030000}"/>
    <cellStyle name="Percent 2 4 4 5" xfId="980" xr:uid="{00000000-0005-0000-0000-0000BA030000}"/>
    <cellStyle name="Percent 2 4 5" xfId="655" xr:uid="{00000000-0005-0000-0000-0000BB030000}"/>
    <cellStyle name="Percent 2 4 5 2" xfId="1255" xr:uid="{00000000-0005-0000-0000-0000BC030000}"/>
    <cellStyle name="Percent 2 4 6" xfId="455" xr:uid="{00000000-0005-0000-0000-0000BD030000}"/>
    <cellStyle name="Percent 2 4 6 2" xfId="1055" xr:uid="{00000000-0005-0000-0000-0000BE030000}"/>
    <cellStyle name="Percent 2 4 7" xfId="255" xr:uid="{00000000-0005-0000-0000-0000BF030000}"/>
    <cellStyle name="Percent 2 4 8" xfId="855" xr:uid="{00000000-0005-0000-0000-0000C0030000}"/>
    <cellStyle name="Percent 2 5" xfId="66" xr:uid="{00000000-0005-0000-0000-0000C1030000}"/>
    <cellStyle name="Percent 2 5 2" xfId="149" xr:uid="{00000000-0005-0000-0000-0000C2030000}"/>
    <cellStyle name="Percent 2 5 2 2" xfId="782" xr:uid="{00000000-0005-0000-0000-0000C3030000}"/>
    <cellStyle name="Percent 2 5 2 2 2" xfId="1382" xr:uid="{00000000-0005-0000-0000-0000C4030000}"/>
    <cellStyle name="Percent 2 5 2 3" xfId="582" xr:uid="{00000000-0005-0000-0000-0000C5030000}"/>
    <cellStyle name="Percent 2 5 2 3 2" xfId="1182" xr:uid="{00000000-0005-0000-0000-0000C6030000}"/>
    <cellStyle name="Percent 2 5 2 4" xfId="382" xr:uid="{00000000-0005-0000-0000-0000C7030000}"/>
    <cellStyle name="Percent 2 5 2 5" xfId="982" xr:uid="{00000000-0005-0000-0000-0000C8030000}"/>
    <cellStyle name="Percent 2 5 3" xfId="711" xr:uid="{00000000-0005-0000-0000-0000C9030000}"/>
    <cellStyle name="Percent 2 5 3 2" xfId="1311" xr:uid="{00000000-0005-0000-0000-0000CA030000}"/>
    <cellStyle name="Percent 2 5 4" xfId="545" xr:uid="{00000000-0005-0000-0000-0000CB030000}"/>
    <cellStyle name="Percent 2 5 4 2" xfId="1145" xr:uid="{00000000-0005-0000-0000-0000CC030000}"/>
    <cellStyle name="Percent 2 5 5" xfId="311" xr:uid="{00000000-0005-0000-0000-0000CD030000}"/>
    <cellStyle name="Percent 2 5 6" xfId="911" xr:uid="{00000000-0005-0000-0000-0000CE030000}"/>
    <cellStyle name="Percent 2 6" xfId="22" xr:uid="{00000000-0005-0000-0000-0000CF030000}"/>
    <cellStyle name="Percent 2 6 2" xfId="217" xr:uid="{00000000-0005-0000-0000-0000D0030000}"/>
    <cellStyle name="Percent 2 6 2 2" xfId="819" xr:uid="{00000000-0005-0000-0000-0000D1030000}"/>
    <cellStyle name="Percent 2 6 2 2 2" xfId="1419" xr:uid="{00000000-0005-0000-0000-0000D2030000}"/>
    <cellStyle name="Percent 2 6 2 3" xfId="619" xr:uid="{00000000-0005-0000-0000-0000D3030000}"/>
    <cellStyle name="Percent 2 6 2 3 2" xfId="1219" xr:uid="{00000000-0005-0000-0000-0000D4030000}"/>
    <cellStyle name="Percent 2 6 2 4" xfId="419" xr:uid="{00000000-0005-0000-0000-0000D5030000}"/>
    <cellStyle name="Percent 2 6 2 5" xfId="1019" xr:uid="{00000000-0005-0000-0000-0000D6030000}"/>
    <cellStyle name="Percent 2 6 3" xfId="675" xr:uid="{00000000-0005-0000-0000-0000D7030000}"/>
    <cellStyle name="Percent 2 6 3 2" xfId="1275" xr:uid="{00000000-0005-0000-0000-0000D8030000}"/>
    <cellStyle name="Percent 2 6 4" xfId="509" xr:uid="{00000000-0005-0000-0000-0000D9030000}"/>
    <cellStyle name="Percent 2 6 4 2" xfId="1109" xr:uid="{00000000-0005-0000-0000-0000DA030000}"/>
    <cellStyle name="Percent 2 6 5" xfId="275" xr:uid="{00000000-0005-0000-0000-0000DB030000}"/>
    <cellStyle name="Percent 2 6 6" xfId="875" xr:uid="{00000000-0005-0000-0000-0000DC030000}"/>
    <cellStyle name="Percent 2 7" xfId="107" xr:uid="{00000000-0005-0000-0000-0000DD030000}"/>
    <cellStyle name="Percent 2 7 2" xfId="665" xr:uid="{00000000-0005-0000-0000-0000DE030000}"/>
    <cellStyle name="Percent 2 7 2 2" xfId="1265" xr:uid="{00000000-0005-0000-0000-0000DF030000}"/>
    <cellStyle name="Percent 2 7 3" xfId="500" xr:uid="{00000000-0005-0000-0000-0000E0030000}"/>
    <cellStyle name="Percent 2 7 3 2" xfId="1100" xr:uid="{00000000-0005-0000-0000-0000E1030000}"/>
    <cellStyle name="Percent 2 7 4" xfId="265" xr:uid="{00000000-0005-0000-0000-0000E2030000}"/>
    <cellStyle name="Percent 2 7 5" xfId="865" xr:uid="{00000000-0005-0000-0000-0000E3030000}"/>
    <cellStyle name="Percent 2 8" xfId="204" xr:uid="{00000000-0005-0000-0000-0000E4030000}"/>
    <cellStyle name="Percent 2 8 2" xfId="775" xr:uid="{00000000-0005-0000-0000-0000E5030000}"/>
    <cellStyle name="Percent 2 8 2 2" xfId="1375" xr:uid="{00000000-0005-0000-0000-0000E6030000}"/>
    <cellStyle name="Percent 2 8 3" xfId="464" xr:uid="{00000000-0005-0000-0000-0000E7030000}"/>
    <cellStyle name="Percent 2 8 3 2" xfId="1064" xr:uid="{00000000-0005-0000-0000-0000E8030000}"/>
    <cellStyle name="Percent 2 8 4" xfId="375" xr:uid="{00000000-0005-0000-0000-0000E9030000}"/>
    <cellStyle name="Percent 2 8 5" xfId="975" xr:uid="{00000000-0005-0000-0000-0000EA030000}"/>
    <cellStyle name="Percent 2 9" xfId="628" xr:uid="{00000000-0005-0000-0000-0000EB030000}"/>
    <cellStyle name="Percent 2 9 2" xfId="1228" xr:uid="{00000000-0005-0000-0000-0000EC030000}"/>
    <cellStyle name="Percent 3" xfId="10" xr:uid="{00000000-0005-0000-0000-0000ED030000}"/>
    <cellStyle name="Percent 3 10" xfId="431" xr:uid="{00000000-0005-0000-0000-0000EE030000}"/>
    <cellStyle name="Percent 3 10 2" xfId="1031" xr:uid="{00000000-0005-0000-0000-0000EF030000}"/>
    <cellStyle name="Percent 3 11" xfId="231" xr:uid="{00000000-0005-0000-0000-0000F0030000}"/>
    <cellStyle name="Percent 3 12" xfId="831" xr:uid="{00000000-0005-0000-0000-0000F1030000}"/>
    <cellStyle name="Percent 3 2" xfId="45" xr:uid="{00000000-0005-0000-0000-0000F2030000}"/>
    <cellStyle name="Percent 3 2 2" xfId="87" xr:uid="{00000000-0005-0000-0000-0000F3030000}"/>
    <cellStyle name="Percent 3 2 2 2" xfId="170" xr:uid="{00000000-0005-0000-0000-0000F4030000}"/>
    <cellStyle name="Percent 3 2 2 2 2" xfId="803" xr:uid="{00000000-0005-0000-0000-0000F5030000}"/>
    <cellStyle name="Percent 3 2 2 2 2 2" xfId="1403" xr:uid="{00000000-0005-0000-0000-0000F6030000}"/>
    <cellStyle name="Percent 3 2 2 2 3" xfId="603" xr:uid="{00000000-0005-0000-0000-0000F7030000}"/>
    <cellStyle name="Percent 3 2 2 2 3 2" xfId="1203" xr:uid="{00000000-0005-0000-0000-0000F8030000}"/>
    <cellStyle name="Percent 3 2 2 2 4" xfId="403" xr:uid="{00000000-0005-0000-0000-0000F9030000}"/>
    <cellStyle name="Percent 3 2 2 2 5" xfId="1003" xr:uid="{00000000-0005-0000-0000-0000FA030000}"/>
    <cellStyle name="Percent 3 2 2 3" xfId="732" xr:uid="{00000000-0005-0000-0000-0000FB030000}"/>
    <cellStyle name="Percent 3 2 2 3 2" xfId="1332" xr:uid="{00000000-0005-0000-0000-0000FC030000}"/>
    <cellStyle name="Percent 3 2 2 4" xfId="566" xr:uid="{00000000-0005-0000-0000-0000FD030000}"/>
    <cellStyle name="Percent 3 2 2 4 2" xfId="1166" xr:uid="{00000000-0005-0000-0000-0000FE030000}"/>
    <cellStyle name="Percent 3 2 2 5" xfId="332" xr:uid="{00000000-0005-0000-0000-0000FF030000}"/>
    <cellStyle name="Percent 3 2 2 6" xfId="932" xr:uid="{00000000-0005-0000-0000-000000040000}"/>
    <cellStyle name="Percent 3 2 3" xfId="131" xr:uid="{00000000-0005-0000-0000-000001040000}"/>
    <cellStyle name="Percent 3 2 3 2" xfId="696" xr:uid="{00000000-0005-0000-0000-000002040000}"/>
    <cellStyle name="Percent 3 2 3 2 2" xfId="1296" xr:uid="{00000000-0005-0000-0000-000003040000}"/>
    <cellStyle name="Percent 3 2 3 3" xfId="530" xr:uid="{00000000-0005-0000-0000-000004040000}"/>
    <cellStyle name="Percent 3 2 3 3 2" xfId="1130" xr:uid="{00000000-0005-0000-0000-000005040000}"/>
    <cellStyle name="Percent 3 2 3 4" xfId="296" xr:uid="{00000000-0005-0000-0000-000006040000}"/>
    <cellStyle name="Percent 3 2 3 5" xfId="896" xr:uid="{00000000-0005-0000-0000-000007040000}"/>
    <cellStyle name="Percent 3 2 4" xfId="208" xr:uid="{00000000-0005-0000-0000-000008040000}"/>
    <cellStyle name="Percent 3 2 4 2" xfId="762" xr:uid="{00000000-0005-0000-0000-000009040000}"/>
    <cellStyle name="Percent 3 2 4 2 2" xfId="1362" xr:uid="{00000000-0005-0000-0000-00000A040000}"/>
    <cellStyle name="Percent 3 2 4 3" xfId="485" xr:uid="{00000000-0005-0000-0000-00000B040000}"/>
    <cellStyle name="Percent 3 2 4 3 2" xfId="1085" xr:uid="{00000000-0005-0000-0000-00000C040000}"/>
    <cellStyle name="Percent 3 2 4 4" xfId="362" xr:uid="{00000000-0005-0000-0000-00000D040000}"/>
    <cellStyle name="Percent 3 2 4 5" xfId="962" xr:uid="{00000000-0005-0000-0000-00000E040000}"/>
    <cellStyle name="Percent 3 2 5" xfId="649" xr:uid="{00000000-0005-0000-0000-00000F040000}"/>
    <cellStyle name="Percent 3 2 5 2" xfId="1249" xr:uid="{00000000-0005-0000-0000-000010040000}"/>
    <cellStyle name="Percent 3 2 6" xfId="449" xr:uid="{00000000-0005-0000-0000-000011040000}"/>
    <cellStyle name="Percent 3 2 6 2" xfId="1049" xr:uid="{00000000-0005-0000-0000-000012040000}"/>
    <cellStyle name="Percent 3 2 7" xfId="249" xr:uid="{00000000-0005-0000-0000-000013040000}"/>
    <cellStyle name="Percent 3 2 8" xfId="849" xr:uid="{00000000-0005-0000-0000-000014040000}"/>
    <cellStyle name="Percent 3 3" xfId="36" xr:uid="{00000000-0005-0000-0000-000015040000}"/>
    <cellStyle name="Percent 3 3 2" xfId="78" xr:uid="{00000000-0005-0000-0000-000016040000}"/>
    <cellStyle name="Percent 3 3 2 2" xfId="161" xr:uid="{00000000-0005-0000-0000-000017040000}"/>
    <cellStyle name="Percent 3 3 2 2 2" xfId="794" xr:uid="{00000000-0005-0000-0000-000018040000}"/>
    <cellStyle name="Percent 3 3 2 2 2 2" xfId="1394" xr:uid="{00000000-0005-0000-0000-000019040000}"/>
    <cellStyle name="Percent 3 3 2 2 3" xfId="594" xr:uid="{00000000-0005-0000-0000-00001A040000}"/>
    <cellStyle name="Percent 3 3 2 2 3 2" xfId="1194" xr:uid="{00000000-0005-0000-0000-00001B040000}"/>
    <cellStyle name="Percent 3 3 2 2 4" xfId="394" xr:uid="{00000000-0005-0000-0000-00001C040000}"/>
    <cellStyle name="Percent 3 3 2 2 5" xfId="994" xr:uid="{00000000-0005-0000-0000-00001D040000}"/>
    <cellStyle name="Percent 3 3 2 3" xfId="723" xr:uid="{00000000-0005-0000-0000-00001E040000}"/>
    <cellStyle name="Percent 3 3 2 3 2" xfId="1323" xr:uid="{00000000-0005-0000-0000-00001F040000}"/>
    <cellStyle name="Percent 3 3 2 4" xfId="557" xr:uid="{00000000-0005-0000-0000-000020040000}"/>
    <cellStyle name="Percent 3 3 2 4 2" xfId="1157" xr:uid="{00000000-0005-0000-0000-000021040000}"/>
    <cellStyle name="Percent 3 3 2 5" xfId="323" xr:uid="{00000000-0005-0000-0000-000022040000}"/>
    <cellStyle name="Percent 3 3 2 6" xfId="923" xr:uid="{00000000-0005-0000-0000-000023040000}"/>
    <cellStyle name="Percent 3 3 3" xfId="122" xr:uid="{00000000-0005-0000-0000-000024040000}"/>
    <cellStyle name="Percent 3 3 3 2" xfId="687" xr:uid="{00000000-0005-0000-0000-000025040000}"/>
    <cellStyle name="Percent 3 3 3 2 2" xfId="1287" xr:uid="{00000000-0005-0000-0000-000026040000}"/>
    <cellStyle name="Percent 3 3 3 3" xfId="521" xr:uid="{00000000-0005-0000-0000-000027040000}"/>
    <cellStyle name="Percent 3 3 3 3 2" xfId="1121" xr:uid="{00000000-0005-0000-0000-000028040000}"/>
    <cellStyle name="Percent 3 3 3 4" xfId="287" xr:uid="{00000000-0005-0000-0000-000029040000}"/>
    <cellStyle name="Percent 3 3 3 5" xfId="887" xr:uid="{00000000-0005-0000-0000-00002A040000}"/>
    <cellStyle name="Percent 3 3 4" xfId="187" xr:uid="{00000000-0005-0000-0000-00002B040000}"/>
    <cellStyle name="Percent 3 3 4 2" xfId="748" xr:uid="{00000000-0005-0000-0000-00002C040000}"/>
    <cellStyle name="Percent 3 3 4 2 2" xfId="1348" xr:uid="{00000000-0005-0000-0000-00002D040000}"/>
    <cellStyle name="Percent 3 3 4 3" xfId="476" xr:uid="{00000000-0005-0000-0000-00002E040000}"/>
    <cellStyle name="Percent 3 3 4 3 2" xfId="1076" xr:uid="{00000000-0005-0000-0000-00002F040000}"/>
    <cellStyle name="Percent 3 3 4 4" xfId="348" xr:uid="{00000000-0005-0000-0000-000030040000}"/>
    <cellStyle name="Percent 3 3 4 5" xfId="948" xr:uid="{00000000-0005-0000-0000-000031040000}"/>
    <cellStyle name="Percent 3 3 5" xfId="640" xr:uid="{00000000-0005-0000-0000-000032040000}"/>
    <cellStyle name="Percent 3 3 5 2" xfId="1240" xr:uid="{00000000-0005-0000-0000-000033040000}"/>
    <cellStyle name="Percent 3 3 6" xfId="440" xr:uid="{00000000-0005-0000-0000-000034040000}"/>
    <cellStyle name="Percent 3 3 6 2" xfId="1040" xr:uid="{00000000-0005-0000-0000-000035040000}"/>
    <cellStyle name="Percent 3 3 7" xfId="240" xr:uid="{00000000-0005-0000-0000-000036040000}"/>
    <cellStyle name="Percent 3 3 8" xfId="840" xr:uid="{00000000-0005-0000-0000-000037040000}"/>
    <cellStyle name="Percent 3 4" xfId="54" xr:uid="{00000000-0005-0000-0000-000038040000}"/>
    <cellStyle name="Percent 3 4 2" xfId="96" xr:uid="{00000000-0005-0000-0000-000039040000}"/>
    <cellStyle name="Percent 3 4 2 2" xfId="179" xr:uid="{00000000-0005-0000-0000-00003A040000}"/>
    <cellStyle name="Percent 3 4 2 2 2" xfId="812" xr:uid="{00000000-0005-0000-0000-00003B040000}"/>
    <cellStyle name="Percent 3 4 2 2 2 2" xfId="1412" xr:uid="{00000000-0005-0000-0000-00003C040000}"/>
    <cellStyle name="Percent 3 4 2 2 3" xfId="612" xr:uid="{00000000-0005-0000-0000-00003D040000}"/>
    <cellStyle name="Percent 3 4 2 2 3 2" xfId="1212" xr:uid="{00000000-0005-0000-0000-00003E040000}"/>
    <cellStyle name="Percent 3 4 2 2 4" xfId="412" xr:uid="{00000000-0005-0000-0000-00003F040000}"/>
    <cellStyle name="Percent 3 4 2 2 5" xfId="1012" xr:uid="{00000000-0005-0000-0000-000040040000}"/>
    <cellStyle name="Percent 3 4 2 3" xfId="741" xr:uid="{00000000-0005-0000-0000-000041040000}"/>
    <cellStyle name="Percent 3 4 2 3 2" xfId="1341" xr:uid="{00000000-0005-0000-0000-000042040000}"/>
    <cellStyle name="Percent 3 4 2 4" xfId="575" xr:uid="{00000000-0005-0000-0000-000043040000}"/>
    <cellStyle name="Percent 3 4 2 4 2" xfId="1175" xr:uid="{00000000-0005-0000-0000-000044040000}"/>
    <cellStyle name="Percent 3 4 2 5" xfId="341" xr:uid="{00000000-0005-0000-0000-000045040000}"/>
    <cellStyle name="Percent 3 4 2 6" xfId="941" xr:uid="{00000000-0005-0000-0000-000046040000}"/>
    <cellStyle name="Percent 3 4 3" xfId="140" xr:uid="{00000000-0005-0000-0000-000047040000}"/>
    <cellStyle name="Percent 3 4 3 2" xfId="705" xr:uid="{00000000-0005-0000-0000-000048040000}"/>
    <cellStyle name="Percent 3 4 3 2 2" xfId="1305" xr:uid="{00000000-0005-0000-0000-000049040000}"/>
    <cellStyle name="Percent 3 4 3 3" xfId="539" xr:uid="{00000000-0005-0000-0000-00004A040000}"/>
    <cellStyle name="Percent 3 4 3 3 2" xfId="1139" xr:uid="{00000000-0005-0000-0000-00004B040000}"/>
    <cellStyle name="Percent 3 4 3 4" xfId="305" xr:uid="{00000000-0005-0000-0000-00004C040000}"/>
    <cellStyle name="Percent 3 4 3 5" xfId="905" xr:uid="{00000000-0005-0000-0000-00004D040000}"/>
    <cellStyle name="Percent 3 4 4" xfId="195" xr:uid="{00000000-0005-0000-0000-00004E040000}"/>
    <cellStyle name="Percent 3 4 4 2" xfId="663" xr:uid="{00000000-0005-0000-0000-00004F040000}"/>
    <cellStyle name="Percent 3 4 4 2 2" xfId="1263" xr:uid="{00000000-0005-0000-0000-000050040000}"/>
    <cellStyle name="Percent 3 4 4 3" xfId="494" xr:uid="{00000000-0005-0000-0000-000051040000}"/>
    <cellStyle name="Percent 3 4 4 3 2" xfId="1094" xr:uid="{00000000-0005-0000-0000-000052040000}"/>
    <cellStyle name="Percent 3 4 4 4" xfId="263" xr:uid="{00000000-0005-0000-0000-000053040000}"/>
    <cellStyle name="Percent 3 4 4 5" xfId="863" xr:uid="{00000000-0005-0000-0000-000054040000}"/>
    <cellStyle name="Percent 3 4 5" xfId="658" xr:uid="{00000000-0005-0000-0000-000055040000}"/>
    <cellStyle name="Percent 3 4 5 2" xfId="1258" xr:uid="{00000000-0005-0000-0000-000056040000}"/>
    <cellStyle name="Percent 3 4 6" xfId="458" xr:uid="{00000000-0005-0000-0000-000057040000}"/>
    <cellStyle name="Percent 3 4 6 2" xfId="1058" xr:uid="{00000000-0005-0000-0000-000058040000}"/>
    <cellStyle name="Percent 3 4 7" xfId="258" xr:uid="{00000000-0005-0000-0000-000059040000}"/>
    <cellStyle name="Percent 3 4 8" xfId="858" xr:uid="{00000000-0005-0000-0000-00005A040000}"/>
    <cellStyle name="Percent 3 5" xfId="69" xr:uid="{00000000-0005-0000-0000-00005B040000}"/>
    <cellStyle name="Percent 3 5 2" xfId="152" xr:uid="{00000000-0005-0000-0000-00005C040000}"/>
    <cellStyle name="Percent 3 5 2 2" xfId="785" xr:uid="{00000000-0005-0000-0000-00005D040000}"/>
    <cellStyle name="Percent 3 5 2 2 2" xfId="1385" xr:uid="{00000000-0005-0000-0000-00005E040000}"/>
    <cellStyle name="Percent 3 5 2 3" xfId="585" xr:uid="{00000000-0005-0000-0000-00005F040000}"/>
    <cellStyle name="Percent 3 5 2 3 2" xfId="1185" xr:uid="{00000000-0005-0000-0000-000060040000}"/>
    <cellStyle name="Percent 3 5 2 4" xfId="385" xr:uid="{00000000-0005-0000-0000-000061040000}"/>
    <cellStyle name="Percent 3 5 2 5" xfId="985" xr:uid="{00000000-0005-0000-0000-000062040000}"/>
    <cellStyle name="Percent 3 5 3" xfId="714" xr:uid="{00000000-0005-0000-0000-000063040000}"/>
    <cellStyle name="Percent 3 5 3 2" xfId="1314" xr:uid="{00000000-0005-0000-0000-000064040000}"/>
    <cellStyle name="Percent 3 5 4" xfId="548" xr:uid="{00000000-0005-0000-0000-000065040000}"/>
    <cellStyle name="Percent 3 5 4 2" xfId="1148" xr:uid="{00000000-0005-0000-0000-000066040000}"/>
    <cellStyle name="Percent 3 5 5" xfId="314" xr:uid="{00000000-0005-0000-0000-000067040000}"/>
    <cellStyle name="Percent 3 5 6" xfId="914" xr:uid="{00000000-0005-0000-0000-000068040000}"/>
    <cellStyle name="Percent 3 6" xfId="25" xr:uid="{00000000-0005-0000-0000-000069040000}"/>
    <cellStyle name="Percent 3 6 2" xfId="220" xr:uid="{00000000-0005-0000-0000-00006A040000}"/>
    <cellStyle name="Percent 3 6 2 2" xfId="822" xr:uid="{00000000-0005-0000-0000-00006B040000}"/>
    <cellStyle name="Percent 3 6 2 2 2" xfId="1422" xr:uid="{00000000-0005-0000-0000-00006C040000}"/>
    <cellStyle name="Percent 3 6 2 3" xfId="622" xr:uid="{00000000-0005-0000-0000-00006D040000}"/>
    <cellStyle name="Percent 3 6 2 3 2" xfId="1222" xr:uid="{00000000-0005-0000-0000-00006E040000}"/>
    <cellStyle name="Percent 3 6 2 4" xfId="422" xr:uid="{00000000-0005-0000-0000-00006F040000}"/>
    <cellStyle name="Percent 3 6 2 5" xfId="1022" xr:uid="{00000000-0005-0000-0000-000070040000}"/>
    <cellStyle name="Percent 3 6 3" xfId="678" xr:uid="{00000000-0005-0000-0000-000071040000}"/>
    <cellStyle name="Percent 3 6 3 2" xfId="1278" xr:uid="{00000000-0005-0000-0000-000072040000}"/>
    <cellStyle name="Percent 3 6 4" xfId="512" xr:uid="{00000000-0005-0000-0000-000073040000}"/>
    <cellStyle name="Percent 3 6 4 2" xfId="1112" xr:uid="{00000000-0005-0000-0000-000074040000}"/>
    <cellStyle name="Percent 3 6 5" xfId="278" xr:uid="{00000000-0005-0000-0000-000075040000}"/>
    <cellStyle name="Percent 3 6 6" xfId="878" xr:uid="{00000000-0005-0000-0000-000076040000}"/>
    <cellStyle name="Percent 3 7" xfId="110" xr:uid="{00000000-0005-0000-0000-000077040000}"/>
    <cellStyle name="Percent 3 7 2" xfId="668" xr:uid="{00000000-0005-0000-0000-000078040000}"/>
    <cellStyle name="Percent 3 7 2 2" xfId="1268" xr:uid="{00000000-0005-0000-0000-000079040000}"/>
    <cellStyle name="Percent 3 7 3" xfId="503" xr:uid="{00000000-0005-0000-0000-00007A040000}"/>
    <cellStyle name="Percent 3 7 3 2" xfId="1103" xr:uid="{00000000-0005-0000-0000-00007B040000}"/>
    <cellStyle name="Percent 3 7 4" xfId="268" xr:uid="{00000000-0005-0000-0000-00007C040000}"/>
    <cellStyle name="Percent 3 7 5" xfId="868" xr:uid="{00000000-0005-0000-0000-00007D040000}"/>
    <cellStyle name="Percent 3 8" xfId="207" xr:uid="{00000000-0005-0000-0000-00007E040000}"/>
    <cellStyle name="Percent 3 8 2" xfId="750" xr:uid="{00000000-0005-0000-0000-00007F040000}"/>
    <cellStyle name="Percent 3 8 2 2" xfId="1350" xr:uid="{00000000-0005-0000-0000-000080040000}"/>
    <cellStyle name="Percent 3 8 3" xfId="467" xr:uid="{00000000-0005-0000-0000-000081040000}"/>
    <cellStyle name="Percent 3 8 3 2" xfId="1067" xr:uid="{00000000-0005-0000-0000-000082040000}"/>
    <cellStyle name="Percent 3 8 4" xfId="350" xr:uid="{00000000-0005-0000-0000-000083040000}"/>
    <cellStyle name="Percent 3 8 5" xfId="950" xr:uid="{00000000-0005-0000-0000-000084040000}"/>
    <cellStyle name="Percent 3 9" xfId="631" xr:uid="{00000000-0005-0000-0000-000085040000}"/>
    <cellStyle name="Percent 3 9 2" xfId="1231" xr:uid="{00000000-0005-0000-0000-000086040000}"/>
    <cellStyle name="Percent 4" xfId="12" xr:uid="{00000000-0005-0000-0000-000087040000}"/>
    <cellStyle name="Percent 4 10" xfId="433" xr:uid="{00000000-0005-0000-0000-000088040000}"/>
    <cellStyle name="Percent 4 10 2" xfId="1033" xr:uid="{00000000-0005-0000-0000-000089040000}"/>
    <cellStyle name="Percent 4 11" xfId="233" xr:uid="{00000000-0005-0000-0000-00008A040000}"/>
    <cellStyle name="Percent 4 12" xfId="833" xr:uid="{00000000-0005-0000-0000-00008B040000}"/>
    <cellStyle name="Percent 4 2" xfId="47" xr:uid="{00000000-0005-0000-0000-00008C040000}"/>
    <cellStyle name="Percent 4 2 2" xfId="89" xr:uid="{00000000-0005-0000-0000-00008D040000}"/>
    <cellStyle name="Percent 4 2 2 2" xfId="172" xr:uid="{00000000-0005-0000-0000-00008E040000}"/>
    <cellStyle name="Percent 4 2 2 2 2" xfId="805" xr:uid="{00000000-0005-0000-0000-00008F040000}"/>
    <cellStyle name="Percent 4 2 2 2 2 2" xfId="1405" xr:uid="{00000000-0005-0000-0000-000090040000}"/>
    <cellStyle name="Percent 4 2 2 2 3" xfId="605" xr:uid="{00000000-0005-0000-0000-000091040000}"/>
    <cellStyle name="Percent 4 2 2 2 3 2" xfId="1205" xr:uid="{00000000-0005-0000-0000-000092040000}"/>
    <cellStyle name="Percent 4 2 2 2 4" xfId="405" xr:uid="{00000000-0005-0000-0000-000093040000}"/>
    <cellStyle name="Percent 4 2 2 2 5" xfId="1005" xr:uid="{00000000-0005-0000-0000-000094040000}"/>
    <cellStyle name="Percent 4 2 2 3" xfId="734" xr:uid="{00000000-0005-0000-0000-000095040000}"/>
    <cellStyle name="Percent 4 2 2 3 2" xfId="1334" xr:uid="{00000000-0005-0000-0000-000096040000}"/>
    <cellStyle name="Percent 4 2 2 4" xfId="568" xr:uid="{00000000-0005-0000-0000-000097040000}"/>
    <cellStyle name="Percent 4 2 2 4 2" xfId="1168" xr:uid="{00000000-0005-0000-0000-000098040000}"/>
    <cellStyle name="Percent 4 2 2 5" xfId="334" xr:uid="{00000000-0005-0000-0000-000099040000}"/>
    <cellStyle name="Percent 4 2 2 6" xfId="934" xr:uid="{00000000-0005-0000-0000-00009A040000}"/>
    <cellStyle name="Percent 4 2 3" xfId="133" xr:uid="{00000000-0005-0000-0000-00009B040000}"/>
    <cellStyle name="Percent 4 2 3 2" xfId="698" xr:uid="{00000000-0005-0000-0000-00009C040000}"/>
    <cellStyle name="Percent 4 2 3 2 2" xfId="1298" xr:uid="{00000000-0005-0000-0000-00009D040000}"/>
    <cellStyle name="Percent 4 2 3 3" xfId="532" xr:uid="{00000000-0005-0000-0000-00009E040000}"/>
    <cellStyle name="Percent 4 2 3 3 2" xfId="1132" xr:uid="{00000000-0005-0000-0000-00009F040000}"/>
    <cellStyle name="Percent 4 2 3 4" xfId="298" xr:uid="{00000000-0005-0000-0000-0000A0040000}"/>
    <cellStyle name="Percent 4 2 3 5" xfId="898" xr:uid="{00000000-0005-0000-0000-0000A1040000}"/>
    <cellStyle name="Percent 4 2 4" xfId="115" xr:uid="{00000000-0005-0000-0000-0000A2040000}"/>
    <cellStyle name="Percent 4 2 4 2" xfId="747" xr:uid="{00000000-0005-0000-0000-0000A3040000}"/>
    <cellStyle name="Percent 4 2 4 2 2" xfId="1347" xr:uid="{00000000-0005-0000-0000-0000A4040000}"/>
    <cellStyle name="Percent 4 2 4 3" xfId="487" xr:uid="{00000000-0005-0000-0000-0000A5040000}"/>
    <cellStyle name="Percent 4 2 4 3 2" xfId="1087" xr:uid="{00000000-0005-0000-0000-0000A6040000}"/>
    <cellStyle name="Percent 4 2 4 4" xfId="347" xr:uid="{00000000-0005-0000-0000-0000A7040000}"/>
    <cellStyle name="Percent 4 2 4 5" xfId="947" xr:uid="{00000000-0005-0000-0000-0000A8040000}"/>
    <cellStyle name="Percent 4 2 5" xfId="651" xr:uid="{00000000-0005-0000-0000-0000A9040000}"/>
    <cellStyle name="Percent 4 2 5 2" xfId="1251" xr:uid="{00000000-0005-0000-0000-0000AA040000}"/>
    <cellStyle name="Percent 4 2 6" xfId="451" xr:uid="{00000000-0005-0000-0000-0000AB040000}"/>
    <cellStyle name="Percent 4 2 6 2" xfId="1051" xr:uid="{00000000-0005-0000-0000-0000AC040000}"/>
    <cellStyle name="Percent 4 2 7" xfId="251" xr:uid="{00000000-0005-0000-0000-0000AD040000}"/>
    <cellStyle name="Percent 4 2 8" xfId="851" xr:uid="{00000000-0005-0000-0000-0000AE040000}"/>
    <cellStyle name="Percent 4 3" xfId="38" xr:uid="{00000000-0005-0000-0000-0000AF040000}"/>
    <cellStyle name="Percent 4 3 2" xfId="80" xr:uid="{00000000-0005-0000-0000-0000B0040000}"/>
    <cellStyle name="Percent 4 3 2 2" xfId="163" xr:uid="{00000000-0005-0000-0000-0000B1040000}"/>
    <cellStyle name="Percent 4 3 2 2 2" xfId="796" xr:uid="{00000000-0005-0000-0000-0000B2040000}"/>
    <cellStyle name="Percent 4 3 2 2 2 2" xfId="1396" xr:uid="{00000000-0005-0000-0000-0000B3040000}"/>
    <cellStyle name="Percent 4 3 2 2 3" xfId="596" xr:uid="{00000000-0005-0000-0000-0000B4040000}"/>
    <cellStyle name="Percent 4 3 2 2 3 2" xfId="1196" xr:uid="{00000000-0005-0000-0000-0000B5040000}"/>
    <cellStyle name="Percent 4 3 2 2 4" xfId="396" xr:uid="{00000000-0005-0000-0000-0000B6040000}"/>
    <cellStyle name="Percent 4 3 2 2 5" xfId="996" xr:uid="{00000000-0005-0000-0000-0000B7040000}"/>
    <cellStyle name="Percent 4 3 2 3" xfId="725" xr:uid="{00000000-0005-0000-0000-0000B8040000}"/>
    <cellStyle name="Percent 4 3 2 3 2" xfId="1325" xr:uid="{00000000-0005-0000-0000-0000B9040000}"/>
    <cellStyle name="Percent 4 3 2 4" xfId="559" xr:uid="{00000000-0005-0000-0000-0000BA040000}"/>
    <cellStyle name="Percent 4 3 2 4 2" xfId="1159" xr:uid="{00000000-0005-0000-0000-0000BB040000}"/>
    <cellStyle name="Percent 4 3 2 5" xfId="325" xr:uid="{00000000-0005-0000-0000-0000BC040000}"/>
    <cellStyle name="Percent 4 3 2 6" xfId="925" xr:uid="{00000000-0005-0000-0000-0000BD040000}"/>
    <cellStyle name="Percent 4 3 3" xfId="124" xr:uid="{00000000-0005-0000-0000-0000BE040000}"/>
    <cellStyle name="Percent 4 3 3 2" xfId="689" xr:uid="{00000000-0005-0000-0000-0000BF040000}"/>
    <cellStyle name="Percent 4 3 3 2 2" xfId="1289" xr:uid="{00000000-0005-0000-0000-0000C0040000}"/>
    <cellStyle name="Percent 4 3 3 3" xfId="523" xr:uid="{00000000-0005-0000-0000-0000C1040000}"/>
    <cellStyle name="Percent 4 3 3 3 2" xfId="1123" xr:uid="{00000000-0005-0000-0000-0000C2040000}"/>
    <cellStyle name="Percent 4 3 3 4" xfId="289" xr:uid="{00000000-0005-0000-0000-0000C3040000}"/>
    <cellStyle name="Percent 4 3 3 5" xfId="889" xr:uid="{00000000-0005-0000-0000-0000C4040000}"/>
    <cellStyle name="Percent 4 3 4" xfId="190" xr:uid="{00000000-0005-0000-0000-0000C5040000}"/>
    <cellStyle name="Percent 4 3 4 2" xfId="778" xr:uid="{00000000-0005-0000-0000-0000C6040000}"/>
    <cellStyle name="Percent 4 3 4 2 2" xfId="1378" xr:uid="{00000000-0005-0000-0000-0000C7040000}"/>
    <cellStyle name="Percent 4 3 4 3" xfId="478" xr:uid="{00000000-0005-0000-0000-0000C8040000}"/>
    <cellStyle name="Percent 4 3 4 3 2" xfId="1078" xr:uid="{00000000-0005-0000-0000-0000C9040000}"/>
    <cellStyle name="Percent 4 3 4 4" xfId="378" xr:uid="{00000000-0005-0000-0000-0000CA040000}"/>
    <cellStyle name="Percent 4 3 4 5" xfId="978" xr:uid="{00000000-0005-0000-0000-0000CB040000}"/>
    <cellStyle name="Percent 4 3 5" xfId="642" xr:uid="{00000000-0005-0000-0000-0000CC040000}"/>
    <cellStyle name="Percent 4 3 5 2" xfId="1242" xr:uid="{00000000-0005-0000-0000-0000CD040000}"/>
    <cellStyle name="Percent 4 3 6" xfId="442" xr:uid="{00000000-0005-0000-0000-0000CE040000}"/>
    <cellStyle name="Percent 4 3 6 2" xfId="1042" xr:uid="{00000000-0005-0000-0000-0000CF040000}"/>
    <cellStyle name="Percent 4 3 7" xfId="242" xr:uid="{00000000-0005-0000-0000-0000D0040000}"/>
    <cellStyle name="Percent 4 3 8" xfId="842" xr:uid="{00000000-0005-0000-0000-0000D1040000}"/>
    <cellStyle name="Percent 4 4" xfId="56" xr:uid="{00000000-0005-0000-0000-0000D2040000}"/>
    <cellStyle name="Percent 4 4 2" xfId="98" xr:uid="{00000000-0005-0000-0000-0000D3040000}"/>
    <cellStyle name="Percent 4 4 2 2" xfId="181" xr:uid="{00000000-0005-0000-0000-0000D4040000}"/>
    <cellStyle name="Percent 4 4 2 2 2" xfId="814" xr:uid="{00000000-0005-0000-0000-0000D5040000}"/>
    <cellStyle name="Percent 4 4 2 2 2 2" xfId="1414" xr:uid="{00000000-0005-0000-0000-0000D6040000}"/>
    <cellStyle name="Percent 4 4 2 2 3" xfId="614" xr:uid="{00000000-0005-0000-0000-0000D7040000}"/>
    <cellStyle name="Percent 4 4 2 2 3 2" xfId="1214" xr:uid="{00000000-0005-0000-0000-0000D8040000}"/>
    <cellStyle name="Percent 4 4 2 2 4" xfId="414" xr:uid="{00000000-0005-0000-0000-0000D9040000}"/>
    <cellStyle name="Percent 4 4 2 2 5" xfId="1014" xr:uid="{00000000-0005-0000-0000-0000DA040000}"/>
    <cellStyle name="Percent 4 4 2 3" xfId="743" xr:uid="{00000000-0005-0000-0000-0000DB040000}"/>
    <cellStyle name="Percent 4 4 2 3 2" xfId="1343" xr:uid="{00000000-0005-0000-0000-0000DC040000}"/>
    <cellStyle name="Percent 4 4 2 4" xfId="577" xr:uid="{00000000-0005-0000-0000-0000DD040000}"/>
    <cellStyle name="Percent 4 4 2 4 2" xfId="1177" xr:uid="{00000000-0005-0000-0000-0000DE040000}"/>
    <cellStyle name="Percent 4 4 2 5" xfId="343" xr:uid="{00000000-0005-0000-0000-0000DF040000}"/>
    <cellStyle name="Percent 4 4 2 6" xfId="943" xr:uid="{00000000-0005-0000-0000-0000E0040000}"/>
    <cellStyle name="Percent 4 4 3" xfId="142" xr:uid="{00000000-0005-0000-0000-0000E1040000}"/>
    <cellStyle name="Percent 4 4 3 2" xfId="707" xr:uid="{00000000-0005-0000-0000-0000E2040000}"/>
    <cellStyle name="Percent 4 4 3 2 2" xfId="1307" xr:uid="{00000000-0005-0000-0000-0000E3040000}"/>
    <cellStyle name="Percent 4 4 3 3" xfId="541" xr:uid="{00000000-0005-0000-0000-0000E4040000}"/>
    <cellStyle name="Percent 4 4 3 3 2" xfId="1141" xr:uid="{00000000-0005-0000-0000-0000E5040000}"/>
    <cellStyle name="Percent 4 4 3 4" xfId="307" xr:uid="{00000000-0005-0000-0000-0000E6040000}"/>
    <cellStyle name="Percent 4 4 3 5" xfId="907" xr:uid="{00000000-0005-0000-0000-0000E7040000}"/>
    <cellStyle name="Percent 4 4 4" xfId="116" xr:uid="{00000000-0005-0000-0000-0000E8040000}"/>
    <cellStyle name="Percent 4 4 4 2" xfId="752" xr:uid="{00000000-0005-0000-0000-0000E9040000}"/>
    <cellStyle name="Percent 4 4 4 2 2" xfId="1352" xr:uid="{00000000-0005-0000-0000-0000EA040000}"/>
    <cellStyle name="Percent 4 4 4 3" xfId="496" xr:uid="{00000000-0005-0000-0000-0000EB040000}"/>
    <cellStyle name="Percent 4 4 4 3 2" xfId="1096" xr:uid="{00000000-0005-0000-0000-0000EC040000}"/>
    <cellStyle name="Percent 4 4 4 4" xfId="352" xr:uid="{00000000-0005-0000-0000-0000ED040000}"/>
    <cellStyle name="Percent 4 4 4 5" xfId="952" xr:uid="{00000000-0005-0000-0000-0000EE040000}"/>
    <cellStyle name="Percent 4 4 5" xfId="660" xr:uid="{00000000-0005-0000-0000-0000EF040000}"/>
    <cellStyle name="Percent 4 4 5 2" xfId="1260" xr:uid="{00000000-0005-0000-0000-0000F0040000}"/>
    <cellStyle name="Percent 4 4 6" xfId="460" xr:uid="{00000000-0005-0000-0000-0000F1040000}"/>
    <cellStyle name="Percent 4 4 6 2" xfId="1060" xr:uid="{00000000-0005-0000-0000-0000F2040000}"/>
    <cellStyle name="Percent 4 4 7" xfId="260" xr:uid="{00000000-0005-0000-0000-0000F3040000}"/>
    <cellStyle name="Percent 4 4 8" xfId="860" xr:uid="{00000000-0005-0000-0000-0000F4040000}"/>
    <cellStyle name="Percent 4 5" xfId="71" xr:uid="{00000000-0005-0000-0000-0000F5040000}"/>
    <cellStyle name="Percent 4 5 2" xfId="154" xr:uid="{00000000-0005-0000-0000-0000F6040000}"/>
    <cellStyle name="Percent 4 5 2 2" xfId="787" xr:uid="{00000000-0005-0000-0000-0000F7040000}"/>
    <cellStyle name="Percent 4 5 2 2 2" xfId="1387" xr:uid="{00000000-0005-0000-0000-0000F8040000}"/>
    <cellStyle name="Percent 4 5 2 3" xfId="587" xr:uid="{00000000-0005-0000-0000-0000F9040000}"/>
    <cellStyle name="Percent 4 5 2 3 2" xfId="1187" xr:uid="{00000000-0005-0000-0000-0000FA040000}"/>
    <cellStyle name="Percent 4 5 2 4" xfId="387" xr:uid="{00000000-0005-0000-0000-0000FB040000}"/>
    <cellStyle name="Percent 4 5 2 5" xfId="987" xr:uid="{00000000-0005-0000-0000-0000FC040000}"/>
    <cellStyle name="Percent 4 5 3" xfId="716" xr:uid="{00000000-0005-0000-0000-0000FD040000}"/>
    <cellStyle name="Percent 4 5 3 2" xfId="1316" xr:uid="{00000000-0005-0000-0000-0000FE040000}"/>
    <cellStyle name="Percent 4 5 4" xfId="550" xr:uid="{00000000-0005-0000-0000-0000FF040000}"/>
    <cellStyle name="Percent 4 5 4 2" xfId="1150" xr:uid="{00000000-0005-0000-0000-000000050000}"/>
    <cellStyle name="Percent 4 5 5" xfId="316" xr:uid="{00000000-0005-0000-0000-000001050000}"/>
    <cellStyle name="Percent 4 5 6" xfId="916" xr:uid="{00000000-0005-0000-0000-000002050000}"/>
    <cellStyle name="Percent 4 6" xfId="28" xr:uid="{00000000-0005-0000-0000-000003050000}"/>
    <cellStyle name="Percent 4 6 2" xfId="222" xr:uid="{00000000-0005-0000-0000-000004050000}"/>
    <cellStyle name="Percent 4 6 2 2" xfId="824" xr:uid="{00000000-0005-0000-0000-000005050000}"/>
    <cellStyle name="Percent 4 6 2 2 2" xfId="1424" xr:uid="{00000000-0005-0000-0000-000006050000}"/>
    <cellStyle name="Percent 4 6 2 3" xfId="624" xr:uid="{00000000-0005-0000-0000-000007050000}"/>
    <cellStyle name="Percent 4 6 2 3 2" xfId="1224" xr:uid="{00000000-0005-0000-0000-000008050000}"/>
    <cellStyle name="Percent 4 6 2 4" xfId="424" xr:uid="{00000000-0005-0000-0000-000009050000}"/>
    <cellStyle name="Percent 4 6 2 5" xfId="1024" xr:uid="{00000000-0005-0000-0000-00000A050000}"/>
    <cellStyle name="Percent 4 6 3" xfId="680" xr:uid="{00000000-0005-0000-0000-00000B050000}"/>
    <cellStyle name="Percent 4 6 3 2" xfId="1280" xr:uid="{00000000-0005-0000-0000-00000C050000}"/>
    <cellStyle name="Percent 4 6 4" xfId="514" xr:uid="{00000000-0005-0000-0000-00000D050000}"/>
    <cellStyle name="Percent 4 6 4 2" xfId="1114" xr:uid="{00000000-0005-0000-0000-00000E050000}"/>
    <cellStyle name="Percent 4 6 5" xfId="280" xr:uid="{00000000-0005-0000-0000-00000F050000}"/>
    <cellStyle name="Percent 4 6 6" xfId="880" xr:uid="{00000000-0005-0000-0000-000010050000}"/>
    <cellStyle name="Percent 4 7" xfId="112" xr:uid="{00000000-0005-0000-0000-000011050000}"/>
    <cellStyle name="Percent 4 7 2" xfId="670" xr:uid="{00000000-0005-0000-0000-000012050000}"/>
    <cellStyle name="Percent 4 7 2 2" xfId="1270" xr:uid="{00000000-0005-0000-0000-000013050000}"/>
    <cellStyle name="Percent 4 7 3" xfId="505" xr:uid="{00000000-0005-0000-0000-000014050000}"/>
    <cellStyle name="Percent 4 7 3 2" xfId="1105" xr:uid="{00000000-0005-0000-0000-000015050000}"/>
    <cellStyle name="Percent 4 7 4" xfId="270" xr:uid="{00000000-0005-0000-0000-000016050000}"/>
    <cellStyle name="Percent 4 7 5" xfId="870" xr:uid="{00000000-0005-0000-0000-000017050000}"/>
    <cellStyle name="Percent 4 8" xfId="210" xr:uid="{00000000-0005-0000-0000-000018050000}"/>
    <cellStyle name="Percent 4 8 2" xfId="768" xr:uid="{00000000-0005-0000-0000-000019050000}"/>
    <cellStyle name="Percent 4 8 2 2" xfId="1368" xr:uid="{00000000-0005-0000-0000-00001A050000}"/>
    <cellStyle name="Percent 4 8 3" xfId="469" xr:uid="{00000000-0005-0000-0000-00001B050000}"/>
    <cellStyle name="Percent 4 8 3 2" xfId="1069" xr:uid="{00000000-0005-0000-0000-00001C050000}"/>
    <cellStyle name="Percent 4 8 4" xfId="368" xr:uid="{00000000-0005-0000-0000-00001D050000}"/>
    <cellStyle name="Percent 4 8 5" xfId="968" xr:uid="{00000000-0005-0000-0000-00001E050000}"/>
    <cellStyle name="Percent 4 9" xfId="633" xr:uid="{00000000-0005-0000-0000-00001F050000}"/>
    <cellStyle name="Percent 4 9 2" xfId="1233" xr:uid="{00000000-0005-0000-0000-000020050000}"/>
    <cellStyle name="Percent 5" xfId="14" xr:uid="{00000000-0005-0000-0000-000021050000}"/>
    <cellStyle name="Percent 5 10" xfId="435" xr:uid="{00000000-0005-0000-0000-000022050000}"/>
    <cellStyle name="Percent 5 10 2" xfId="1035" xr:uid="{00000000-0005-0000-0000-000023050000}"/>
    <cellStyle name="Percent 5 11" xfId="235" xr:uid="{00000000-0005-0000-0000-000024050000}"/>
    <cellStyle name="Percent 5 12" xfId="835" xr:uid="{00000000-0005-0000-0000-000025050000}"/>
    <cellStyle name="Percent 5 2" xfId="49" xr:uid="{00000000-0005-0000-0000-000026050000}"/>
    <cellStyle name="Percent 5 2 2" xfId="91" xr:uid="{00000000-0005-0000-0000-000027050000}"/>
    <cellStyle name="Percent 5 2 2 2" xfId="174" xr:uid="{00000000-0005-0000-0000-000028050000}"/>
    <cellStyle name="Percent 5 2 2 2 2" xfId="807" xr:uid="{00000000-0005-0000-0000-000029050000}"/>
    <cellStyle name="Percent 5 2 2 2 2 2" xfId="1407" xr:uid="{00000000-0005-0000-0000-00002A050000}"/>
    <cellStyle name="Percent 5 2 2 2 3" xfId="607" xr:uid="{00000000-0005-0000-0000-00002B050000}"/>
    <cellStyle name="Percent 5 2 2 2 3 2" xfId="1207" xr:uid="{00000000-0005-0000-0000-00002C050000}"/>
    <cellStyle name="Percent 5 2 2 2 4" xfId="407" xr:uid="{00000000-0005-0000-0000-00002D050000}"/>
    <cellStyle name="Percent 5 2 2 2 5" xfId="1007" xr:uid="{00000000-0005-0000-0000-00002E050000}"/>
    <cellStyle name="Percent 5 2 2 3" xfId="736" xr:uid="{00000000-0005-0000-0000-00002F050000}"/>
    <cellStyle name="Percent 5 2 2 3 2" xfId="1336" xr:uid="{00000000-0005-0000-0000-000030050000}"/>
    <cellStyle name="Percent 5 2 2 4" xfId="570" xr:uid="{00000000-0005-0000-0000-000031050000}"/>
    <cellStyle name="Percent 5 2 2 4 2" xfId="1170" xr:uid="{00000000-0005-0000-0000-000032050000}"/>
    <cellStyle name="Percent 5 2 2 5" xfId="336" xr:uid="{00000000-0005-0000-0000-000033050000}"/>
    <cellStyle name="Percent 5 2 2 6" xfId="936" xr:uid="{00000000-0005-0000-0000-000034050000}"/>
    <cellStyle name="Percent 5 2 3" xfId="135" xr:uid="{00000000-0005-0000-0000-000035050000}"/>
    <cellStyle name="Percent 5 2 3 2" xfId="700" xr:uid="{00000000-0005-0000-0000-000036050000}"/>
    <cellStyle name="Percent 5 2 3 2 2" xfId="1300" xr:uid="{00000000-0005-0000-0000-000037050000}"/>
    <cellStyle name="Percent 5 2 3 3" xfId="534" xr:uid="{00000000-0005-0000-0000-000038050000}"/>
    <cellStyle name="Percent 5 2 3 3 2" xfId="1134" xr:uid="{00000000-0005-0000-0000-000039050000}"/>
    <cellStyle name="Percent 5 2 3 4" xfId="300" xr:uid="{00000000-0005-0000-0000-00003A050000}"/>
    <cellStyle name="Percent 5 2 3 5" xfId="900" xr:uid="{00000000-0005-0000-0000-00003B050000}"/>
    <cellStyle name="Percent 5 2 4" xfId="200" xr:uid="{00000000-0005-0000-0000-00003C050000}"/>
    <cellStyle name="Percent 5 2 4 2" xfId="769" xr:uid="{00000000-0005-0000-0000-00003D050000}"/>
    <cellStyle name="Percent 5 2 4 2 2" xfId="1369" xr:uid="{00000000-0005-0000-0000-00003E050000}"/>
    <cellStyle name="Percent 5 2 4 3" xfId="489" xr:uid="{00000000-0005-0000-0000-00003F050000}"/>
    <cellStyle name="Percent 5 2 4 3 2" xfId="1089" xr:uid="{00000000-0005-0000-0000-000040050000}"/>
    <cellStyle name="Percent 5 2 4 4" xfId="369" xr:uid="{00000000-0005-0000-0000-000041050000}"/>
    <cellStyle name="Percent 5 2 4 5" xfId="969" xr:uid="{00000000-0005-0000-0000-000042050000}"/>
    <cellStyle name="Percent 5 2 5" xfId="653" xr:uid="{00000000-0005-0000-0000-000043050000}"/>
    <cellStyle name="Percent 5 2 5 2" xfId="1253" xr:uid="{00000000-0005-0000-0000-000044050000}"/>
    <cellStyle name="Percent 5 2 6" xfId="453" xr:uid="{00000000-0005-0000-0000-000045050000}"/>
    <cellStyle name="Percent 5 2 6 2" xfId="1053" xr:uid="{00000000-0005-0000-0000-000046050000}"/>
    <cellStyle name="Percent 5 2 7" xfId="253" xr:uid="{00000000-0005-0000-0000-000047050000}"/>
    <cellStyle name="Percent 5 2 8" xfId="853" xr:uid="{00000000-0005-0000-0000-000048050000}"/>
    <cellStyle name="Percent 5 3" xfId="40" xr:uid="{00000000-0005-0000-0000-000049050000}"/>
    <cellStyle name="Percent 5 3 2" xfId="82" xr:uid="{00000000-0005-0000-0000-00004A050000}"/>
    <cellStyle name="Percent 5 3 2 2" xfId="165" xr:uid="{00000000-0005-0000-0000-00004B050000}"/>
    <cellStyle name="Percent 5 3 2 2 2" xfId="798" xr:uid="{00000000-0005-0000-0000-00004C050000}"/>
    <cellStyle name="Percent 5 3 2 2 2 2" xfId="1398" xr:uid="{00000000-0005-0000-0000-00004D050000}"/>
    <cellStyle name="Percent 5 3 2 2 3" xfId="598" xr:uid="{00000000-0005-0000-0000-00004E050000}"/>
    <cellStyle name="Percent 5 3 2 2 3 2" xfId="1198" xr:uid="{00000000-0005-0000-0000-00004F050000}"/>
    <cellStyle name="Percent 5 3 2 2 4" xfId="398" xr:uid="{00000000-0005-0000-0000-000050050000}"/>
    <cellStyle name="Percent 5 3 2 2 5" xfId="998" xr:uid="{00000000-0005-0000-0000-000051050000}"/>
    <cellStyle name="Percent 5 3 2 3" xfId="727" xr:uid="{00000000-0005-0000-0000-000052050000}"/>
    <cellStyle name="Percent 5 3 2 3 2" xfId="1327" xr:uid="{00000000-0005-0000-0000-000053050000}"/>
    <cellStyle name="Percent 5 3 2 4" xfId="561" xr:uid="{00000000-0005-0000-0000-000054050000}"/>
    <cellStyle name="Percent 5 3 2 4 2" xfId="1161" xr:uid="{00000000-0005-0000-0000-000055050000}"/>
    <cellStyle name="Percent 5 3 2 5" xfId="327" xr:uid="{00000000-0005-0000-0000-000056050000}"/>
    <cellStyle name="Percent 5 3 2 6" xfId="927" xr:uid="{00000000-0005-0000-0000-000057050000}"/>
    <cellStyle name="Percent 5 3 3" xfId="126" xr:uid="{00000000-0005-0000-0000-000058050000}"/>
    <cellStyle name="Percent 5 3 3 2" xfId="691" xr:uid="{00000000-0005-0000-0000-000059050000}"/>
    <cellStyle name="Percent 5 3 3 2 2" xfId="1291" xr:uid="{00000000-0005-0000-0000-00005A050000}"/>
    <cellStyle name="Percent 5 3 3 3" xfId="525" xr:uid="{00000000-0005-0000-0000-00005B050000}"/>
    <cellStyle name="Percent 5 3 3 3 2" xfId="1125" xr:uid="{00000000-0005-0000-0000-00005C050000}"/>
    <cellStyle name="Percent 5 3 3 4" xfId="291" xr:uid="{00000000-0005-0000-0000-00005D050000}"/>
    <cellStyle name="Percent 5 3 3 5" xfId="891" xr:uid="{00000000-0005-0000-0000-00005E050000}"/>
    <cellStyle name="Percent 5 3 4" xfId="201" xr:uid="{00000000-0005-0000-0000-00005F050000}"/>
    <cellStyle name="Percent 5 3 4 2" xfId="770" xr:uid="{00000000-0005-0000-0000-000060050000}"/>
    <cellStyle name="Percent 5 3 4 2 2" xfId="1370" xr:uid="{00000000-0005-0000-0000-000061050000}"/>
    <cellStyle name="Percent 5 3 4 3" xfId="480" xr:uid="{00000000-0005-0000-0000-000062050000}"/>
    <cellStyle name="Percent 5 3 4 3 2" xfId="1080" xr:uid="{00000000-0005-0000-0000-000063050000}"/>
    <cellStyle name="Percent 5 3 4 4" xfId="370" xr:uid="{00000000-0005-0000-0000-000064050000}"/>
    <cellStyle name="Percent 5 3 4 5" xfId="970" xr:uid="{00000000-0005-0000-0000-000065050000}"/>
    <cellStyle name="Percent 5 3 5" xfId="644" xr:uid="{00000000-0005-0000-0000-000066050000}"/>
    <cellStyle name="Percent 5 3 5 2" xfId="1244" xr:uid="{00000000-0005-0000-0000-000067050000}"/>
    <cellStyle name="Percent 5 3 6" xfId="444" xr:uid="{00000000-0005-0000-0000-000068050000}"/>
    <cellStyle name="Percent 5 3 6 2" xfId="1044" xr:uid="{00000000-0005-0000-0000-000069050000}"/>
    <cellStyle name="Percent 5 3 7" xfId="244" xr:uid="{00000000-0005-0000-0000-00006A050000}"/>
    <cellStyle name="Percent 5 3 8" xfId="844" xr:uid="{00000000-0005-0000-0000-00006B050000}"/>
    <cellStyle name="Percent 5 4" xfId="58" xr:uid="{00000000-0005-0000-0000-00006C050000}"/>
    <cellStyle name="Percent 5 4 2" xfId="100" xr:uid="{00000000-0005-0000-0000-00006D050000}"/>
    <cellStyle name="Percent 5 4 2 2" xfId="183" xr:uid="{00000000-0005-0000-0000-00006E050000}"/>
    <cellStyle name="Percent 5 4 2 2 2" xfId="816" xr:uid="{00000000-0005-0000-0000-00006F050000}"/>
    <cellStyle name="Percent 5 4 2 2 2 2" xfId="1416" xr:uid="{00000000-0005-0000-0000-000070050000}"/>
    <cellStyle name="Percent 5 4 2 2 3" xfId="616" xr:uid="{00000000-0005-0000-0000-000071050000}"/>
    <cellStyle name="Percent 5 4 2 2 3 2" xfId="1216" xr:uid="{00000000-0005-0000-0000-000072050000}"/>
    <cellStyle name="Percent 5 4 2 2 4" xfId="416" xr:uid="{00000000-0005-0000-0000-000073050000}"/>
    <cellStyle name="Percent 5 4 2 2 5" xfId="1016" xr:uid="{00000000-0005-0000-0000-000074050000}"/>
    <cellStyle name="Percent 5 4 2 3" xfId="745" xr:uid="{00000000-0005-0000-0000-000075050000}"/>
    <cellStyle name="Percent 5 4 2 3 2" xfId="1345" xr:uid="{00000000-0005-0000-0000-000076050000}"/>
    <cellStyle name="Percent 5 4 2 4" xfId="579" xr:uid="{00000000-0005-0000-0000-000077050000}"/>
    <cellStyle name="Percent 5 4 2 4 2" xfId="1179" xr:uid="{00000000-0005-0000-0000-000078050000}"/>
    <cellStyle name="Percent 5 4 2 5" xfId="345" xr:uid="{00000000-0005-0000-0000-000079050000}"/>
    <cellStyle name="Percent 5 4 2 6" xfId="945" xr:uid="{00000000-0005-0000-0000-00007A050000}"/>
    <cellStyle name="Percent 5 4 3" xfId="144" xr:uid="{00000000-0005-0000-0000-00007B050000}"/>
    <cellStyle name="Percent 5 4 3 2" xfId="709" xr:uid="{00000000-0005-0000-0000-00007C050000}"/>
    <cellStyle name="Percent 5 4 3 2 2" xfId="1309" xr:uid="{00000000-0005-0000-0000-00007D050000}"/>
    <cellStyle name="Percent 5 4 3 3" xfId="543" xr:uid="{00000000-0005-0000-0000-00007E050000}"/>
    <cellStyle name="Percent 5 4 3 3 2" xfId="1143" xr:uid="{00000000-0005-0000-0000-00007F050000}"/>
    <cellStyle name="Percent 5 4 3 4" xfId="309" xr:uid="{00000000-0005-0000-0000-000080050000}"/>
    <cellStyle name="Percent 5 4 3 5" xfId="909" xr:uid="{00000000-0005-0000-0000-000081050000}"/>
    <cellStyle name="Percent 5 4 4" xfId="203" xr:uid="{00000000-0005-0000-0000-000082050000}"/>
    <cellStyle name="Percent 5 4 4 2" xfId="777" xr:uid="{00000000-0005-0000-0000-000083050000}"/>
    <cellStyle name="Percent 5 4 4 2 2" xfId="1377" xr:uid="{00000000-0005-0000-0000-000084050000}"/>
    <cellStyle name="Percent 5 4 4 3" xfId="498" xr:uid="{00000000-0005-0000-0000-000085050000}"/>
    <cellStyle name="Percent 5 4 4 3 2" xfId="1098" xr:uid="{00000000-0005-0000-0000-000086050000}"/>
    <cellStyle name="Percent 5 4 4 4" xfId="377" xr:uid="{00000000-0005-0000-0000-000087050000}"/>
    <cellStyle name="Percent 5 4 4 5" xfId="977" xr:uid="{00000000-0005-0000-0000-000088050000}"/>
    <cellStyle name="Percent 5 4 5" xfId="662" xr:uid="{00000000-0005-0000-0000-000089050000}"/>
    <cellStyle name="Percent 5 4 5 2" xfId="1262" xr:uid="{00000000-0005-0000-0000-00008A050000}"/>
    <cellStyle name="Percent 5 4 6" xfId="462" xr:uid="{00000000-0005-0000-0000-00008B050000}"/>
    <cellStyle name="Percent 5 4 6 2" xfId="1062" xr:uid="{00000000-0005-0000-0000-00008C050000}"/>
    <cellStyle name="Percent 5 4 7" xfId="262" xr:uid="{00000000-0005-0000-0000-00008D050000}"/>
    <cellStyle name="Percent 5 4 8" xfId="862" xr:uid="{00000000-0005-0000-0000-00008E050000}"/>
    <cellStyle name="Percent 5 5" xfId="73" xr:uid="{00000000-0005-0000-0000-00008F050000}"/>
    <cellStyle name="Percent 5 5 2" xfId="156" xr:uid="{00000000-0005-0000-0000-000090050000}"/>
    <cellStyle name="Percent 5 5 2 2" xfId="789" xr:uid="{00000000-0005-0000-0000-000091050000}"/>
    <cellStyle name="Percent 5 5 2 2 2" xfId="1389" xr:uid="{00000000-0005-0000-0000-000092050000}"/>
    <cellStyle name="Percent 5 5 2 3" xfId="589" xr:uid="{00000000-0005-0000-0000-000093050000}"/>
    <cellStyle name="Percent 5 5 2 3 2" xfId="1189" xr:uid="{00000000-0005-0000-0000-000094050000}"/>
    <cellStyle name="Percent 5 5 2 4" xfId="389" xr:uid="{00000000-0005-0000-0000-000095050000}"/>
    <cellStyle name="Percent 5 5 2 5" xfId="989" xr:uid="{00000000-0005-0000-0000-000096050000}"/>
    <cellStyle name="Percent 5 5 3" xfId="718" xr:uid="{00000000-0005-0000-0000-000097050000}"/>
    <cellStyle name="Percent 5 5 3 2" xfId="1318" xr:uid="{00000000-0005-0000-0000-000098050000}"/>
    <cellStyle name="Percent 5 5 4" xfId="552" xr:uid="{00000000-0005-0000-0000-000099050000}"/>
    <cellStyle name="Percent 5 5 4 2" xfId="1152" xr:uid="{00000000-0005-0000-0000-00009A050000}"/>
    <cellStyle name="Percent 5 5 5" xfId="318" xr:uid="{00000000-0005-0000-0000-00009B050000}"/>
    <cellStyle name="Percent 5 5 6" xfId="918" xr:uid="{00000000-0005-0000-0000-00009C050000}"/>
    <cellStyle name="Percent 5 6" xfId="30" xr:uid="{00000000-0005-0000-0000-00009D050000}"/>
    <cellStyle name="Percent 5 6 2" xfId="224" xr:uid="{00000000-0005-0000-0000-00009E050000}"/>
    <cellStyle name="Percent 5 6 2 2" xfId="826" xr:uid="{00000000-0005-0000-0000-00009F050000}"/>
    <cellStyle name="Percent 5 6 2 2 2" xfId="1426" xr:uid="{00000000-0005-0000-0000-0000A0050000}"/>
    <cellStyle name="Percent 5 6 2 3" xfId="626" xr:uid="{00000000-0005-0000-0000-0000A1050000}"/>
    <cellStyle name="Percent 5 6 2 3 2" xfId="1226" xr:uid="{00000000-0005-0000-0000-0000A2050000}"/>
    <cellStyle name="Percent 5 6 2 4" xfId="426" xr:uid="{00000000-0005-0000-0000-0000A3050000}"/>
    <cellStyle name="Percent 5 6 2 5" xfId="1026" xr:uid="{00000000-0005-0000-0000-0000A4050000}"/>
    <cellStyle name="Percent 5 6 3" xfId="682" xr:uid="{00000000-0005-0000-0000-0000A5050000}"/>
    <cellStyle name="Percent 5 6 3 2" xfId="1282" xr:uid="{00000000-0005-0000-0000-0000A6050000}"/>
    <cellStyle name="Percent 5 6 4" xfId="516" xr:uid="{00000000-0005-0000-0000-0000A7050000}"/>
    <cellStyle name="Percent 5 6 4 2" xfId="1116" xr:uid="{00000000-0005-0000-0000-0000A8050000}"/>
    <cellStyle name="Percent 5 6 5" xfId="282" xr:uid="{00000000-0005-0000-0000-0000A9050000}"/>
    <cellStyle name="Percent 5 6 6" xfId="882" xr:uid="{00000000-0005-0000-0000-0000AA050000}"/>
    <cellStyle name="Percent 5 7" xfId="114" xr:uid="{00000000-0005-0000-0000-0000AB050000}"/>
    <cellStyle name="Percent 5 7 2" xfId="672" xr:uid="{00000000-0005-0000-0000-0000AC050000}"/>
    <cellStyle name="Percent 5 7 2 2" xfId="1272" xr:uid="{00000000-0005-0000-0000-0000AD050000}"/>
    <cellStyle name="Percent 5 7 3" xfId="507" xr:uid="{00000000-0005-0000-0000-0000AE050000}"/>
    <cellStyle name="Percent 5 7 3 2" xfId="1107" xr:uid="{00000000-0005-0000-0000-0000AF050000}"/>
    <cellStyle name="Percent 5 7 4" xfId="272" xr:uid="{00000000-0005-0000-0000-0000B0050000}"/>
    <cellStyle name="Percent 5 7 5" xfId="872" xr:uid="{00000000-0005-0000-0000-0000B1050000}"/>
    <cellStyle name="Percent 5 8" xfId="146" xr:uid="{00000000-0005-0000-0000-0000B2050000}"/>
    <cellStyle name="Percent 5 8 2" xfId="774" xr:uid="{00000000-0005-0000-0000-0000B3050000}"/>
    <cellStyle name="Percent 5 8 2 2" xfId="1374" xr:uid="{00000000-0005-0000-0000-0000B4050000}"/>
    <cellStyle name="Percent 5 8 3" xfId="471" xr:uid="{00000000-0005-0000-0000-0000B5050000}"/>
    <cellStyle name="Percent 5 8 3 2" xfId="1071" xr:uid="{00000000-0005-0000-0000-0000B6050000}"/>
    <cellStyle name="Percent 5 8 4" xfId="374" xr:uid="{00000000-0005-0000-0000-0000B7050000}"/>
    <cellStyle name="Percent 5 8 5" xfId="974" xr:uid="{00000000-0005-0000-0000-0000B8050000}"/>
    <cellStyle name="Percent 5 9" xfId="635" xr:uid="{00000000-0005-0000-0000-0000B9050000}"/>
    <cellStyle name="Percent 5 9 2" xfId="1235" xr:uid="{00000000-0005-0000-0000-0000BA050000}"/>
    <cellStyle name="Title" xfId="1428" xr:uid="{00000000-0005-0000-0000-0000BB050000}"/>
    <cellStyle name="Total" xfId="1443" xr:uid="{00000000-0005-0000-0000-0000BC050000}"/>
    <cellStyle name="Warning Text" xfId="1441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6"/>
  <sheetViews>
    <sheetView tabSelected="1" topLeftCell="A299" zoomScaleSheetLayoutView="100" workbookViewId="0">
      <selection sqref="A1:D336"/>
    </sheetView>
  </sheetViews>
  <sheetFormatPr defaultColWidth="8.85546875" defaultRowHeight="15" x14ac:dyDescent="0.25"/>
  <cols>
    <col min="1" max="1" width="22.28515625" style="1" customWidth="1"/>
    <col min="2" max="2" width="15.85546875" style="8" customWidth="1"/>
    <col min="3" max="3" width="17.140625" style="9" customWidth="1"/>
    <col min="4" max="4" width="14.5703125" style="1" bestFit="1" customWidth="1"/>
  </cols>
  <sheetData>
    <row r="1" spans="1:4" s="6" customFormat="1" x14ac:dyDescent="0.25">
      <c r="A1" s="12" t="s">
        <v>356</v>
      </c>
      <c r="B1" s="12"/>
      <c r="C1" s="12"/>
      <c r="D1" s="12"/>
    </row>
    <row r="2" spans="1:4" s="6" customFormat="1" x14ac:dyDescent="0.25">
      <c r="A2" s="1" t="s">
        <v>357</v>
      </c>
      <c r="B2" s="8" t="s">
        <v>353</v>
      </c>
      <c r="C2" s="9" t="s">
        <v>354</v>
      </c>
      <c r="D2" s="1" t="s">
        <v>355</v>
      </c>
    </row>
    <row r="3" spans="1:4" s="6" customFormat="1" x14ac:dyDescent="0.25">
      <c r="A3" s="10" t="s">
        <v>20</v>
      </c>
      <c r="B3" s="7">
        <v>25000</v>
      </c>
      <c r="C3" s="9">
        <v>0.16</v>
      </c>
      <c r="D3" s="8">
        <f>B3-(B3*C3)</f>
        <v>21000</v>
      </c>
    </row>
    <row r="4" spans="1:4" s="6" customFormat="1" x14ac:dyDescent="0.25">
      <c r="A4" s="10" t="s">
        <v>27</v>
      </c>
      <c r="B4" s="7">
        <v>2000</v>
      </c>
      <c r="C4" s="9">
        <v>0.16</v>
      </c>
      <c r="D4" s="8">
        <f t="shared" ref="D4:D67" si="0">B4-(B4*C4)</f>
        <v>1680</v>
      </c>
    </row>
    <row r="5" spans="1:4" s="6" customFormat="1" x14ac:dyDescent="0.25">
      <c r="A5" s="10" t="s">
        <v>57</v>
      </c>
      <c r="B5" s="7">
        <v>2700</v>
      </c>
      <c r="C5" s="9">
        <v>0.16</v>
      </c>
      <c r="D5" s="8">
        <f t="shared" si="0"/>
        <v>2268</v>
      </c>
    </row>
    <row r="6" spans="1:4" s="6" customFormat="1" x14ac:dyDescent="0.25">
      <c r="A6" s="10" t="s">
        <v>58</v>
      </c>
      <c r="B6" s="7">
        <v>1200</v>
      </c>
      <c r="C6" s="9">
        <v>0.16</v>
      </c>
      <c r="D6" s="8">
        <f t="shared" si="0"/>
        <v>1008</v>
      </c>
    </row>
    <row r="7" spans="1:4" s="6" customFormat="1" x14ac:dyDescent="0.25">
      <c r="A7" s="10" t="s">
        <v>59</v>
      </c>
      <c r="B7" s="7">
        <v>1500</v>
      </c>
      <c r="C7" s="9">
        <v>0.16</v>
      </c>
      <c r="D7" s="8">
        <f t="shared" si="0"/>
        <v>1260</v>
      </c>
    </row>
    <row r="8" spans="1:4" s="6" customFormat="1" x14ac:dyDescent="0.25">
      <c r="A8" s="10" t="s">
        <v>60</v>
      </c>
      <c r="B8" s="7">
        <v>1000</v>
      </c>
      <c r="C8" s="9">
        <v>0.16</v>
      </c>
      <c r="D8" s="8">
        <f t="shared" si="0"/>
        <v>840</v>
      </c>
    </row>
    <row r="9" spans="1:4" s="6" customFormat="1" x14ac:dyDescent="0.25">
      <c r="A9" s="10" t="s">
        <v>61</v>
      </c>
      <c r="B9" s="7">
        <v>11000</v>
      </c>
      <c r="C9" s="9">
        <v>0.16</v>
      </c>
      <c r="D9" s="8">
        <f t="shared" si="0"/>
        <v>9240</v>
      </c>
    </row>
    <row r="10" spans="1:4" s="6" customFormat="1" x14ac:dyDescent="0.25">
      <c r="A10" s="10" t="s">
        <v>62</v>
      </c>
      <c r="B10" s="7">
        <v>80000</v>
      </c>
      <c r="C10" s="9">
        <v>0.16</v>
      </c>
      <c r="D10" s="8">
        <f t="shared" si="0"/>
        <v>67200</v>
      </c>
    </row>
    <row r="11" spans="1:4" s="6" customFormat="1" x14ac:dyDescent="0.25">
      <c r="A11" s="10" t="s">
        <v>63</v>
      </c>
      <c r="B11" s="7">
        <v>300000</v>
      </c>
      <c r="C11" s="9">
        <v>0.16</v>
      </c>
      <c r="D11" s="8">
        <f t="shared" si="0"/>
        <v>252000</v>
      </c>
    </row>
    <row r="12" spans="1:4" s="6" customFormat="1" x14ac:dyDescent="0.25">
      <c r="A12" s="10" t="s">
        <v>64</v>
      </c>
      <c r="B12" s="7">
        <v>416.67</v>
      </c>
      <c r="C12" s="9">
        <v>0.16</v>
      </c>
      <c r="D12" s="8">
        <f t="shared" si="0"/>
        <v>350.00279999999998</v>
      </c>
    </row>
    <row r="13" spans="1:4" s="6" customFormat="1" x14ac:dyDescent="0.25">
      <c r="A13" s="10" t="s">
        <v>65</v>
      </c>
      <c r="B13" s="7">
        <v>3000</v>
      </c>
      <c r="C13" s="9">
        <v>0.16</v>
      </c>
      <c r="D13" s="8">
        <f t="shared" si="0"/>
        <v>2520</v>
      </c>
    </row>
    <row r="14" spans="1:4" s="6" customFormat="1" x14ac:dyDescent="0.25">
      <c r="A14" s="10" t="s">
        <v>66</v>
      </c>
      <c r="B14" s="7">
        <v>4050</v>
      </c>
      <c r="C14" s="9">
        <v>0.16</v>
      </c>
      <c r="D14" s="8">
        <f t="shared" si="0"/>
        <v>3402</v>
      </c>
    </row>
    <row r="15" spans="1:4" s="6" customFormat="1" x14ac:dyDescent="0.25">
      <c r="A15" s="10" t="s">
        <v>67</v>
      </c>
      <c r="B15" s="7">
        <v>1800</v>
      </c>
      <c r="C15" s="9">
        <v>0.16</v>
      </c>
      <c r="D15" s="8">
        <f t="shared" si="0"/>
        <v>1512</v>
      </c>
    </row>
    <row r="16" spans="1:4" s="6" customFormat="1" x14ac:dyDescent="0.25">
      <c r="A16" s="10" t="s">
        <v>68</v>
      </c>
      <c r="B16" s="7">
        <v>2250</v>
      </c>
      <c r="C16" s="9">
        <v>0.16</v>
      </c>
      <c r="D16" s="8">
        <f t="shared" si="0"/>
        <v>1890</v>
      </c>
    </row>
    <row r="17" spans="1:4" s="6" customFormat="1" x14ac:dyDescent="0.25">
      <c r="A17" s="10" t="s">
        <v>69</v>
      </c>
      <c r="B17" s="7">
        <v>1500</v>
      </c>
      <c r="C17" s="9">
        <v>0.16</v>
      </c>
      <c r="D17" s="8">
        <f t="shared" si="0"/>
        <v>1260</v>
      </c>
    </row>
    <row r="18" spans="1:4" s="6" customFormat="1" x14ac:dyDescent="0.25">
      <c r="A18" s="10" t="s">
        <v>70</v>
      </c>
      <c r="B18" s="7">
        <v>2100</v>
      </c>
      <c r="C18" s="9">
        <v>0.16</v>
      </c>
      <c r="D18" s="8">
        <f t="shared" si="0"/>
        <v>1764</v>
      </c>
    </row>
    <row r="19" spans="1:4" s="6" customFormat="1" x14ac:dyDescent="0.25">
      <c r="A19" s="10" t="s">
        <v>71</v>
      </c>
      <c r="B19" s="7">
        <v>583.33000000000004</v>
      </c>
      <c r="C19" s="9">
        <v>0.16</v>
      </c>
      <c r="D19" s="8">
        <f t="shared" si="0"/>
        <v>489.99720000000002</v>
      </c>
    </row>
    <row r="20" spans="1:4" s="6" customFormat="1" x14ac:dyDescent="0.25">
      <c r="A20" s="10" t="s">
        <v>72</v>
      </c>
      <c r="B20" s="7">
        <v>450</v>
      </c>
      <c r="C20" s="9">
        <v>0.16</v>
      </c>
      <c r="D20" s="8">
        <f t="shared" si="0"/>
        <v>378</v>
      </c>
    </row>
    <row r="21" spans="1:4" s="6" customFormat="1" x14ac:dyDescent="0.25">
      <c r="A21" s="10" t="s">
        <v>73</v>
      </c>
      <c r="B21" s="7">
        <v>600</v>
      </c>
      <c r="C21" s="9">
        <v>0.16</v>
      </c>
      <c r="D21" s="8">
        <f t="shared" si="0"/>
        <v>504</v>
      </c>
    </row>
    <row r="22" spans="1:4" s="6" customFormat="1" x14ac:dyDescent="0.25">
      <c r="A22" s="10" t="s">
        <v>74</v>
      </c>
      <c r="B22" s="7">
        <v>150</v>
      </c>
      <c r="C22" s="9">
        <v>0.16</v>
      </c>
      <c r="D22" s="8">
        <f t="shared" si="0"/>
        <v>126</v>
      </c>
    </row>
    <row r="23" spans="1:4" s="6" customFormat="1" x14ac:dyDescent="0.25">
      <c r="A23" s="10" t="s">
        <v>75</v>
      </c>
      <c r="B23" s="7">
        <v>4500</v>
      </c>
      <c r="C23" s="9">
        <v>0.16</v>
      </c>
      <c r="D23" s="8">
        <f t="shared" si="0"/>
        <v>3780</v>
      </c>
    </row>
    <row r="24" spans="1:4" s="6" customFormat="1" x14ac:dyDescent="0.25">
      <c r="A24" s="10" t="s">
        <v>76</v>
      </c>
      <c r="B24" s="7">
        <v>6075</v>
      </c>
      <c r="C24" s="9">
        <v>0.16</v>
      </c>
      <c r="D24" s="8">
        <f t="shared" si="0"/>
        <v>5103</v>
      </c>
    </row>
    <row r="25" spans="1:4" s="6" customFormat="1" x14ac:dyDescent="0.25">
      <c r="A25" s="10" t="s">
        <v>77</v>
      </c>
      <c r="B25" s="7">
        <v>2700</v>
      </c>
      <c r="C25" s="9">
        <v>0.16</v>
      </c>
      <c r="D25" s="8">
        <f t="shared" si="0"/>
        <v>2268</v>
      </c>
    </row>
    <row r="26" spans="1:4" s="6" customFormat="1" x14ac:dyDescent="0.25">
      <c r="A26" s="10" t="s">
        <v>78</v>
      </c>
      <c r="B26" s="7">
        <v>3375</v>
      </c>
      <c r="C26" s="9">
        <v>0.16</v>
      </c>
      <c r="D26" s="8">
        <f t="shared" si="0"/>
        <v>2835</v>
      </c>
    </row>
    <row r="27" spans="1:4" s="6" customFormat="1" x14ac:dyDescent="0.25">
      <c r="A27" s="10" t="s">
        <v>79</v>
      </c>
      <c r="B27" s="7">
        <v>2250</v>
      </c>
      <c r="C27" s="9">
        <v>0.16</v>
      </c>
      <c r="D27" s="8">
        <f t="shared" si="0"/>
        <v>1890</v>
      </c>
    </row>
    <row r="28" spans="1:4" s="6" customFormat="1" x14ac:dyDescent="0.25">
      <c r="A28" s="10" t="s">
        <v>80</v>
      </c>
      <c r="B28" s="7">
        <v>900</v>
      </c>
      <c r="C28" s="9">
        <v>0.16</v>
      </c>
      <c r="D28" s="8">
        <f t="shared" si="0"/>
        <v>756</v>
      </c>
    </row>
    <row r="29" spans="1:4" s="6" customFormat="1" x14ac:dyDescent="0.25">
      <c r="A29" s="10" t="s">
        <v>81</v>
      </c>
      <c r="B29" s="7">
        <v>75000</v>
      </c>
      <c r="C29" s="9">
        <v>0.16</v>
      </c>
      <c r="D29" s="8">
        <f t="shared" si="0"/>
        <v>63000</v>
      </c>
    </row>
    <row r="30" spans="1:4" s="6" customFormat="1" x14ac:dyDescent="0.25">
      <c r="A30" s="10" t="s">
        <v>82</v>
      </c>
      <c r="B30" s="7">
        <v>45000</v>
      </c>
      <c r="C30" s="9">
        <v>0.16</v>
      </c>
      <c r="D30" s="8">
        <f t="shared" si="0"/>
        <v>37800</v>
      </c>
    </row>
    <row r="31" spans="1:4" s="6" customFormat="1" x14ac:dyDescent="0.25">
      <c r="A31" s="10" t="s">
        <v>83</v>
      </c>
      <c r="B31" s="7">
        <v>170000</v>
      </c>
      <c r="C31" s="9">
        <v>0.16</v>
      </c>
      <c r="D31" s="8">
        <f t="shared" si="0"/>
        <v>142800</v>
      </c>
    </row>
    <row r="32" spans="1:4" s="6" customFormat="1" x14ac:dyDescent="0.25">
      <c r="A32" s="10" t="s">
        <v>84</v>
      </c>
      <c r="B32" s="7">
        <v>15000</v>
      </c>
      <c r="C32" s="9">
        <v>0.16</v>
      </c>
      <c r="D32" s="8">
        <f t="shared" si="0"/>
        <v>12600</v>
      </c>
    </row>
    <row r="33" spans="1:4" s="6" customFormat="1" x14ac:dyDescent="0.25">
      <c r="A33" s="10" t="s">
        <v>85</v>
      </c>
      <c r="B33" s="7">
        <v>9000</v>
      </c>
      <c r="C33" s="9">
        <v>0.16</v>
      </c>
      <c r="D33" s="8">
        <f t="shared" si="0"/>
        <v>7560</v>
      </c>
    </row>
    <row r="34" spans="1:4" s="6" customFormat="1" x14ac:dyDescent="0.25">
      <c r="A34" s="10" t="s">
        <v>86</v>
      </c>
      <c r="B34" s="7">
        <v>34000</v>
      </c>
      <c r="C34" s="9">
        <v>0.16</v>
      </c>
      <c r="D34" s="8">
        <f t="shared" si="0"/>
        <v>28560</v>
      </c>
    </row>
    <row r="35" spans="1:4" s="6" customFormat="1" x14ac:dyDescent="0.25">
      <c r="A35" s="10" t="s">
        <v>87</v>
      </c>
      <c r="B35" s="7">
        <v>30000</v>
      </c>
      <c r="C35" s="9">
        <v>0.16</v>
      </c>
      <c r="D35" s="8">
        <f t="shared" si="0"/>
        <v>25200</v>
      </c>
    </row>
    <row r="36" spans="1:4" s="6" customFormat="1" x14ac:dyDescent="0.25">
      <c r="A36" s="10" t="s">
        <v>88</v>
      </c>
      <c r="B36" s="7">
        <v>10000</v>
      </c>
      <c r="C36" s="9">
        <v>0.16</v>
      </c>
      <c r="D36" s="8">
        <f t="shared" si="0"/>
        <v>8400</v>
      </c>
    </row>
    <row r="37" spans="1:4" s="6" customFormat="1" x14ac:dyDescent="0.25">
      <c r="A37" s="10" t="s">
        <v>89</v>
      </c>
      <c r="B37" s="7">
        <v>40000</v>
      </c>
      <c r="C37" s="9">
        <v>0.16</v>
      </c>
      <c r="D37" s="8">
        <f t="shared" si="0"/>
        <v>33600</v>
      </c>
    </row>
    <row r="38" spans="1:4" s="6" customFormat="1" x14ac:dyDescent="0.25">
      <c r="A38" s="10" t="s">
        <v>21</v>
      </c>
      <c r="B38" s="7">
        <v>1300</v>
      </c>
      <c r="C38" s="9">
        <v>0.16</v>
      </c>
      <c r="D38" s="8">
        <f t="shared" si="0"/>
        <v>1092</v>
      </c>
    </row>
    <row r="39" spans="1:4" s="6" customFormat="1" x14ac:dyDescent="0.25">
      <c r="A39" s="10" t="s">
        <v>28</v>
      </c>
      <c r="B39" s="7">
        <v>9700</v>
      </c>
      <c r="C39" s="9">
        <v>0.16</v>
      </c>
      <c r="D39" s="8">
        <f t="shared" si="0"/>
        <v>8148</v>
      </c>
    </row>
    <row r="40" spans="1:4" s="6" customFormat="1" x14ac:dyDescent="0.25">
      <c r="A40" s="10" t="s">
        <v>90</v>
      </c>
      <c r="B40" s="7">
        <v>47000</v>
      </c>
      <c r="C40" s="9">
        <v>0.16</v>
      </c>
      <c r="D40" s="8">
        <f t="shared" si="0"/>
        <v>39480</v>
      </c>
    </row>
    <row r="41" spans="1:4" s="6" customFormat="1" x14ac:dyDescent="0.25">
      <c r="A41" s="10" t="s">
        <v>91</v>
      </c>
      <c r="B41" s="7">
        <v>350000</v>
      </c>
      <c r="C41" s="9">
        <v>0.16</v>
      </c>
      <c r="D41" s="8">
        <f t="shared" si="0"/>
        <v>294000</v>
      </c>
    </row>
    <row r="42" spans="1:4" s="6" customFormat="1" x14ac:dyDescent="0.25">
      <c r="A42" s="10" t="s">
        <v>92</v>
      </c>
      <c r="B42" s="7">
        <v>30000</v>
      </c>
      <c r="C42" s="9">
        <v>0.16</v>
      </c>
      <c r="D42" s="8">
        <f t="shared" si="0"/>
        <v>25200</v>
      </c>
    </row>
    <row r="43" spans="1:4" s="6" customFormat="1" x14ac:dyDescent="0.25">
      <c r="A43" s="10" t="s">
        <v>93</v>
      </c>
      <c r="B43" s="7">
        <v>21000</v>
      </c>
      <c r="C43" s="9">
        <v>0.16</v>
      </c>
      <c r="D43" s="8">
        <f t="shared" si="0"/>
        <v>17640</v>
      </c>
    </row>
    <row r="44" spans="1:4" s="6" customFormat="1" x14ac:dyDescent="0.25">
      <c r="A44" s="10" t="s">
        <v>94</v>
      </c>
      <c r="B44" s="7">
        <v>45000</v>
      </c>
      <c r="C44" s="9">
        <v>0.16</v>
      </c>
      <c r="D44" s="8">
        <f t="shared" si="0"/>
        <v>37800</v>
      </c>
    </row>
    <row r="45" spans="1:4" s="6" customFormat="1" x14ac:dyDescent="0.25">
      <c r="A45" s="10" t="s">
        <v>95</v>
      </c>
      <c r="B45" s="7">
        <v>20000</v>
      </c>
      <c r="C45" s="9">
        <v>0.16</v>
      </c>
      <c r="D45" s="8">
        <f t="shared" si="0"/>
        <v>16800</v>
      </c>
    </row>
    <row r="46" spans="1:4" s="6" customFormat="1" x14ac:dyDescent="0.25">
      <c r="A46" s="10" t="s">
        <v>96</v>
      </c>
      <c r="B46" s="7">
        <v>14000</v>
      </c>
      <c r="C46" s="9">
        <v>0.16</v>
      </c>
      <c r="D46" s="8">
        <f t="shared" si="0"/>
        <v>11760</v>
      </c>
    </row>
    <row r="47" spans="1:4" s="6" customFormat="1" x14ac:dyDescent="0.25">
      <c r="A47" s="10" t="s">
        <v>97</v>
      </c>
      <c r="B47" s="7">
        <v>30000</v>
      </c>
      <c r="C47" s="9">
        <v>0.16</v>
      </c>
      <c r="D47" s="8">
        <f t="shared" si="0"/>
        <v>25200</v>
      </c>
    </row>
    <row r="48" spans="1:4" s="6" customFormat="1" x14ac:dyDescent="0.25">
      <c r="A48" s="10" t="s">
        <v>98</v>
      </c>
      <c r="B48" s="7">
        <v>30000</v>
      </c>
      <c r="C48" s="9">
        <v>0.16</v>
      </c>
      <c r="D48" s="8">
        <f t="shared" si="0"/>
        <v>25200</v>
      </c>
    </row>
    <row r="49" spans="1:4" s="6" customFormat="1" x14ac:dyDescent="0.25">
      <c r="A49" s="10" t="s">
        <v>99</v>
      </c>
      <c r="B49" s="7">
        <v>21000</v>
      </c>
      <c r="C49" s="9">
        <v>0.16</v>
      </c>
      <c r="D49" s="8">
        <f t="shared" si="0"/>
        <v>17640</v>
      </c>
    </row>
    <row r="50" spans="1:4" s="6" customFormat="1" x14ac:dyDescent="0.25">
      <c r="A50" s="10" t="s">
        <v>100</v>
      </c>
      <c r="B50" s="7">
        <v>45000</v>
      </c>
      <c r="C50" s="9">
        <v>0.16</v>
      </c>
      <c r="D50" s="8">
        <f t="shared" si="0"/>
        <v>37800</v>
      </c>
    </row>
    <row r="51" spans="1:4" s="6" customFormat="1" x14ac:dyDescent="0.25">
      <c r="A51" s="10" t="s">
        <v>101</v>
      </c>
      <c r="B51" s="7">
        <v>45000</v>
      </c>
      <c r="C51" s="9">
        <v>0.16</v>
      </c>
      <c r="D51" s="8">
        <f t="shared" si="0"/>
        <v>37800</v>
      </c>
    </row>
    <row r="52" spans="1:4" s="6" customFormat="1" x14ac:dyDescent="0.25">
      <c r="A52" s="10" t="s">
        <v>102</v>
      </c>
      <c r="B52" s="7">
        <v>31500</v>
      </c>
      <c r="C52" s="9">
        <v>0.16</v>
      </c>
      <c r="D52" s="8">
        <f t="shared" si="0"/>
        <v>26460</v>
      </c>
    </row>
    <row r="53" spans="1:4" s="6" customFormat="1" x14ac:dyDescent="0.25">
      <c r="A53" s="10" t="s">
        <v>103</v>
      </c>
      <c r="B53" s="7">
        <v>67500</v>
      </c>
      <c r="C53" s="9">
        <v>0.16</v>
      </c>
      <c r="D53" s="8">
        <f t="shared" si="0"/>
        <v>56700</v>
      </c>
    </row>
    <row r="54" spans="1:4" s="6" customFormat="1" x14ac:dyDescent="0.25">
      <c r="A54" s="10" t="s">
        <v>104</v>
      </c>
      <c r="B54" s="7">
        <v>17000</v>
      </c>
      <c r="C54" s="9">
        <v>0.16</v>
      </c>
      <c r="D54" s="8">
        <f t="shared" si="0"/>
        <v>14280</v>
      </c>
    </row>
    <row r="55" spans="1:4" s="6" customFormat="1" x14ac:dyDescent="0.25">
      <c r="A55" s="10" t="s">
        <v>105</v>
      </c>
      <c r="B55" s="7">
        <v>9000</v>
      </c>
      <c r="C55" s="9">
        <v>0.16</v>
      </c>
      <c r="D55" s="8">
        <f t="shared" si="0"/>
        <v>7560</v>
      </c>
    </row>
    <row r="56" spans="1:4" s="6" customFormat="1" x14ac:dyDescent="0.25">
      <c r="A56" s="10" t="s">
        <v>34</v>
      </c>
      <c r="B56" s="11">
        <v>0.15</v>
      </c>
      <c r="C56" s="9">
        <v>0.16</v>
      </c>
      <c r="D56" s="8"/>
    </row>
    <row r="57" spans="1:4" s="6" customFormat="1" x14ac:dyDescent="0.25">
      <c r="A57" s="10" t="s">
        <v>22</v>
      </c>
      <c r="B57" s="7">
        <v>8400</v>
      </c>
      <c r="C57" s="9">
        <v>0.16</v>
      </c>
      <c r="D57" s="8">
        <f t="shared" si="0"/>
        <v>7056</v>
      </c>
    </row>
    <row r="58" spans="1:4" s="6" customFormat="1" x14ac:dyDescent="0.25">
      <c r="A58" s="10" t="s">
        <v>29</v>
      </c>
      <c r="B58" s="7">
        <v>27500</v>
      </c>
      <c r="C58" s="9">
        <v>0.16</v>
      </c>
      <c r="D58" s="8">
        <f t="shared" si="0"/>
        <v>23100</v>
      </c>
    </row>
    <row r="59" spans="1:4" s="6" customFormat="1" x14ac:dyDescent="0.25">
      <c r="A59" s="10" t="s">
        <v>106</v>
      </c>
      <c r="B59" s="7">
        <v>59000</v>
      </c>
      <c r="C59" s="9">
        <v>0.16</v>
      </c>
      <c r="D59" s="8">
        <f t="shared" si="0"/>
        <v>49560</v>
      </c>
    </row>
    <row r="60" spans="1:4" x14ac:dyDescent="0.25">
      <c r="A60" s="10" t="s">
        <v>23</v>
      </c>
      <c r="B60" s="7">
        <v>6500</v>
      </c>
      <c r="C60" s="9">
        <v>0.05</v>
      </c>
      <c r="D60" s="8">
        <f t="shared" si="0"/>
        <v>6175</v>
      </c>
    </row>
    <row r="61" spans="1:4" x14ac:dyDescent="0.25">
      <c r="A61" s="10" t="s">
        <v>30</v>
      </c>
      <c r="B61" s="7">
        <v>520</v>
      </c>
      <c r="C61" s="9">
        <v>0.05</v>
      </c>
      <c r="D61" s="8">
        <f t="shared" si="0"/>
        <v>494</v>
      </c>
    </row>
    <row r="62" spans="1:4" x14ac:dyDescent="0.25">
      <c r="A62" s="10" t="s">
        <v>107</v>
      </c>
      <c r="B62" s="7">
        <v>702</v>
      </c>
      <c r="C62" s="9">
        <v>0.05</v>
      </c>
      <c r="D62" s="8">
        <f t="shared" si="0"/>
        <v>666.9</v>
      </c>
    </row>
    <row r="63" spans="1:4" x14ac:dyDescent="0.25">
      <c r="A63" s="10" t="s">
        <v>108</v>
      </c>
      <c r="B63" s="7">
        <v>312</v>
      </c>
      <c r="C63" s="9">
        <v>0.05</v>
      </c>
      <c r="D63" s="8">
        <f t="shared" si="0"/>
        <v>296.39999999999998</v>
      </c>
    </row>
    <row r="64" spans="1:4" x14ac:dyDescent="0.25">
      <c r="A64" s="10" t="s">
        <v>109</v>
      </c>
      <c r="B64" s="7">
        <v>390</v>
      </c>
      <c r="C64" s="9">
        <v>0.05</v>
      </c>
      <c r="D64" s="8">
        <f t="shared" si="0"/>
        <v>370.5</v>
      </c>
    </row>
    <row r="65" spans="1:4" x14ac:dyDescent="0.25">
      <c r="A65" s="10" t="s">
        <v>110</v>
      </c>
      <c r="B65" s="7">
        <v>260</v>
      </c>
      <c r="C65" s="9">
        <v>0.05</v>
      </c>
      <c r="D65" s="8">
        <f t="shared" si="0"/>
        <v>247</v>
      </c>
    </row>
    <row r="66" spans="1:4" x14ac:dyDescent="0.25">
      <c r="A66" s="10" t="s">
        <v>111</v>
      </c>
      <c r="B66" s="7">
        <v>2860</v>
      </c>
      <c r="C66" s="9">
        <v>0.05</v>
      </c>
      <c r="D66" s="8">
        <f t="shared" si="0"/>
        <v>2717</v>
      </c>
    </row>
    <row r="67" spans="1:4" x14ac:dyDescent="0.25">
      <c r="A67" s="10" t="s">
        <v>112</v>
      </c>
      <c r="B67" s="7">
        <v>20800</v>
      </c>
      <c r="C67" s="9">
        <v>0.05</v>
      </c>
      <c r="D67" s="8">
        <f t="shared" si="0"/>
        <v>19760</v>
      </c>
    </row>
    <row r="68" spans="1:4" x14ac:dyDescent="0.25">
      <c r="A68" s="10" t="s">
        <v>113</v>
      </c>
      <c r="B68" s="7">
        <v>78000</v>
      </c>
      <c r="C68" s="9">
        <v>0.05</v>
      </c>
      <c r="D68" s="8">
        <f t="shared" ref="D68:D113" si="1">B68-(B68*C68)</f>
        <v>74100</v>
      </c>
    </row>
    <row r="69" spans="1:4" x14ac:dyDescent="0.25">
      <c r="A69" s="10" t="s">
        <v>114</v>
      </c>
      <c r="B69" s="7">
        <v>108.33</v>
      </c>
      <c r="C69" s="9">
        <v>0.05</v>
      </c>
      <c r="D69" s="8">
        <f t="shared" si="1"/>
        <v>102.9135</v>
      </c>
    </row>
    <row r="70" spans="1:4" x14ac:dyDescent="0.25">
      <c r="A70" s="10" t="s">
        <v>115</v>
      </c>
      <c r="B70" s="7">
        <v>780</v>
      </c>
      <c r="C70" s="9">
        <v>0.05</v>
      </c>
      <c r="D70" s="8">
        <f t="shared" si="1"/>
        <v>741</v>
      </c>
    </row>
    <row r="71" spans="1:4" x14ac:dyDescent="0.25">
      <c r="A71" s="10" t="s">
        <v>116</v>
      </c>
      <c r="B71" s="7">
        <v>1053</v>
      </c>
      <c r="C71" s="9">
        <v>0.05</v>
      </c>
      <c r="D71" s="8">
        <f t="shared" si="1"/>
        <v>1000.35</v>
      </c>
    </row>
    <row r="72" spans="1:4" x14ac:dyDescent="0.25">
      <c r="A72" s="10" t="s">
        <v>117</v>
      </c>
      <c r="B72" s="7">
        <v>468</v>
      </c>
      <c r="C72" s="9">
        <v>0.05</v>
      </c>
      <c r="D72" s="8">
        <f t="shared" si="1"/>
        <v>444.6</v>
      </c>
    </row>
    <row r="73" spans="1:4" x14ac:dyDescent="0.25">
      <c r="A73" s="10" t="s">
        <v>118</v>
      </c>
      <c r="B73" s="7">
        <v>585</v>
      </c>
      <c r="C73" s="9">
        <v>0.05</v>
      </c>
      <c r="D73" s="8">
        <f t="shared" si="1"/>
        <v>555.75</v>
      </c>
    </row>
    <row r="74" spans="1:4" x14ac:dyDescent="0.25">
      <c r="A74" s="10" t="s">
        <v>119</v>
      </c>
      <c r="B74" s="7">
        <v>390</v>
      </c>
      <c r="C74" s="9">
        <v>0.05</v>
      </c>
      <c r="D74" s="8">
        <f t="shared" si="1"/>
        <v>370.5</v>
      </c>
    </row>
    <row r="75" spans="1:4" x14ac:dyDescent="0.25">
      <c r="A75" s="10" t="s">
        <v>120</v>
      </c>
      <c r="B75" s="7">
        <v>546</v>
      </c>
      <c r="C75" s="9">
        <v>0.05</v>
      </c>
      <c r="D75" s="8">
        <f t="shared" si="1"/>
        <v>518.70000000000005</v>
      </c>
    </row>
    <row r="76" spans="1:4" x14ac:dyDescent="0.25">
      <c r="A76" s="10" t="s">
        <v>121</v>
      </c>
      <c r="B76" s="7">
        <v>151.66999999999999</v>
      </c>
      <c r="C76" s="9">
        <v>0.05</v>
      </c>
      <c r="D76" s="8">
        <f t="shared" si="1"/>
        <v>144.0865</v>
      </c>
    </row>
    <row r="77" spans="1:4" x14ac:dyDescent="0.25">
      <c r="A77" s="10" t="s">
        <v>122</v>
      </c>
      <c r="B77" s="7">
        <v>117</v>
      </c>
      <c r="C77" s="9">
        <v>0.05</v>
      </c>
      <c r="D77" s="8">
        <f t="shared" si="1"/>
        <v>111.15</v>
      </c>
    </row>
    <row r="78" spans="1:4" x14ac:dyDescent="0.25">
      <c r="A78" s="10" t="s">
        <v>123</v>
      </c>
      <c r="B78" s="7">
        <v>156</v>
      </c>
      <c r="C78" s="9">
        <v>0.05</v>
      </c>
      <c r="D78" s="8">
        <f t="shared" si="1"/>
        <v>148.19999999999999</v>
      </c>
    </row>
    <row r="79" spans="1:4" x14ac:dyDescent="0.25">
      <c r="A79" s="10" t="s">
        <v>124</v>
      </c>
      <c r="B79" s="7">
        <v>39</v>
      </c>
      <c r="C79" s="9">
        <v>0.05</v>
      </c>
      <c r="D79" s="8">
        <f t="shared" si="1"/>
        <v>37.049999999999997</v>
      </c>
    </row>
    <row r="80" spans="1:4" x14ac:dyDescent="0.25">
      <c r="A80" s="10" t="s">
        <v>125</v>
      </c>
      <c r="B80" s="7">
        <v>1170</v>
      </c>
      <c r="C80" s="9">
        <v>0.05</v>
      </c>
      <c r="D80" s="8">
        <f t="shared" si="1"/>
        <v>1111.5</v>
      </c>
    </row>
    <row r="81" spans="1:4" x14ac:dyDescent="0.25">
      <c r="A81" s="10" t="s">
        <v>126</v>
      </c>
      <c r="B81" s="7">
        <v>1579.5</v>
      </c>
      <c r="C81" s="9">
        <v>0.05</v>
      </c>
      <c r="D81" s="8">
        <f t="shared" si="1"/>
        <v>1500.5250000000001</v>
      </c>
    </row>
    <row r="82" spans="1:4" x14ac:dyDescent="0.25">
      <c r="A82" s="10" t="s">
        <v>127</v>
      </c>
      <c r="B82" s="7">
        <v>702</v>
      </c>
      <c r="C82" s="9">
        <v>0.05</v>
      </c>
      <c r="D82" s="8">
        <f t="shared" si="1"/>
        <v>666.9</v>
      </c>
    </row>
    <row r="83" spans="1:4" x14ac:dyDescent="0.25">
      <c r="A83" s="10" t="s">
        <v>128</v>
      </c>
      <c r="B83" s="7">
        <v>877.5</v>
      </c>
      <c r="C83" s="9">
        <v>0.05</v>
      </c>
      <c r="D83" s="8">
        <f t="shared" si="1"/>
        <v>833.625</v>
      </c>
    </row>
    <row r="84" spans="1:4" x14ac:dyDescent="0.25">
      <c r="A84" s="10" t="s">
        <v>129</v>
      </c>
      <c r="B84" s="7">
        <v>585</v>
      </c>
      <c r="C84" s="9">
        <v>0.05</v>
      </c>
      <c r="D84" s="8">
        <f t="shared" si="1"/>
        <v>555.75</v>
      </c>
    </row>
    <row r="85" spans="1:4" x14ac:dyDescent="0.25">
      <c r="A85" s="10" t="s">
        <v>130</v>
      </c>
      <c r="B85" s="7">
        <v>234</v>
      </c>
      <c r="C85" s="9">
        <v>0.05</v>
      </c>
      <c r="D85" s="8">
        <f t="shared" si="1"/>
        <v>222.3</v>
      </c>
    </row>
    <row r="86" spans="1:4" x14ac:dyDescent="0.25">
      <c r="A86" s="10" t="s">
        <v>131</v>
      </c>
      <c r="B86" s="7">
        <v>19500</v>
      </c>
      <c r="C86" s="9">
        <v>0.05</v>
      </c>
      <c r="D86" s="8">
        <f t="shared" si="1"/>
        <v>18525</v>
      </c>
    </row>
    <row r="87" spans="1:4" x14ac:dyDescent="0.25">
      <c r="A87" s="10" t="s">
        <v>132</v>
      </c>
      <c r="B87" s="7">
        <v>11700</v>
      </c>
      <c r="C87" s="9">
        <v>0.05</v>
      </c>
      <c r="D87" s="8">
        <f t="shared" si="1"/>
        <v>11115</v>
      </c>
    </row>
    <row r="88" spans="1:4" x14ac:dyDescent="0.25">
      <c r="A88" s="10" t="s">
        <v>133</v>
      </c>
      <c r="B88" s="7">
        <v>44200</v>
      </c>
      <c r="C88" s="9">
        <v>0.05</v>
      </c>
      <c r="D88" s="8">
        <f t="shared" si="1"/>
        <v>41990</v>
      </c>
    </row>
    <row r="89" spans="1:4" x14ac:dyDescent="0.25">
      <c r="A89" s="10" t="s">
        <v>134</v>
      </c>
      <c r="B89" s="7">
        <v>3900</v>
      </c>
      <c r="C89" s="9">
        <v>0.05</v>
      </c>
      <c r="D89" s="8">
        <f t="shared" si="1"/>
        <v>3705</v>
      </c>
    </row>
    <row r="90" spans="1:4" x14ac:dyDescent="0.25">
      <c r="A90" s="10" t="s">
        <v>135</v>
      </c>
      <c r="B90" s="7">
        <v>2340</v>
      </c>
      <c r="C90" s="9">
        <v>0.05</v>
      </c>
      <c r="D90" s="8">
        <f t="shared" si="1"/>
        <v>2223</v>
      </c>
    </row>
    <row r="91" spans="1:4" x14ac:dyDescent="0.25">
      <c r="A91" s="10" t="s">
        <v>136</v>
      </c>
      <c r="B91" s="7">
        <v>8840</v>
      </c>
      <c r="C91" s="9">
        <v>0.05</v>
      </c>
      <c r="D91" s="8">
        <f t="shared" si="1"/>
        <v>8398</v>
      </c>
    </row>
    <row r="92" spans="1:4" x14ac:dyDescent="0.25">
      <c r="A92" s="10" t="s">
        <v>137</v>
      </c>
      <c r="B92" s="7">
        <v>7800</v>
      </c>
      <c r="C92" s="9">
        <v>0.05</v>
      </c>
      <c r="D92" s="8">
        <f t="shared" si="1"/>
        <v>7410</v>
      </c>
    </row>
    <row r="93" spans="1:4" x14ac:dyDescent="0.25">
      <c r="A93" s="10" t="s">
        <v>138</v>
      </c>
      <c r="B93" s="7">
        <v>2600</v>
      </c>
      <c r="C93" s="9">
        <v>0.05</v>
      </c>
      <c r="D93" s="8">
        <f t="shared" si="1"/>
        <v>2470</v>
      </c>
    </row>
    <row r="94" spans="1:4" x14ac:dyDescent="0.25">
      <c r="A94" s="10" t="s">
        <v>139</v>
      </c>
      <c r="B94" s="7">
        <v>10400</v>
      </c>
      <c r="C94" s="9">
        <v>0.05</v>
      </c>
      <c r="D94" s="8">
        <f t="shared" si="1"/>
        <v>9880</v>
      </c>
    </row>
    <row r="95" spans="1:4" x14ac:dyDescent="0.25">
      <c r="A95" s="10" t="s">
        <v>140</v>
      </c>
      <c r="B95" s="7">
        <v>338</v>
      </c>
      <c r="C95" s="9">
        <v>0.05</v>
      </c>
      <c r="D95" s="8">
        <f t="shared" si="1"/>
        <v>321.10000000000002</v>
      </c>
    </row>
    <row r="96" spans="1:4" x14ac:dyDescent="0.25">
      <c r="A96" s="10" t="s">
        <v>141</v>
      </c>
      <c r="B96" s="7">
        <v>2522</v>
      </c>
      <c r="C96" s="9">
        <v>0.05</v>
      </c>
      <c r="D96" s="8">
        <f t="shared" si="1"/>
        <v>2395.9</v>
      </c>
    </row>
    <row r="97" spans="1:4" x14ac:dyDescent="0.25">
      <c r="A97" s="10" t="s">
        <v>142</v>
      </c>
      <c r="B97" s="7">
        <v>12220</v>
      </c>
      <c r="C97" s="9">
        <v>0.05</v>
      </c>
      <c r="D97" s="8">
        <f t="shared" si="1"/>
        <v>11609</v>
      </c>
    </row>
    <row r="98" spans="1:4" x14ac:dyDescent="0.25">
      <c r="A98" s="10" t="s">
        <v>143</v>
      </c>
      <c r="B98" s="7">
        <v>91000</v>
      </c>
      <c r="C98" s="9">
        <v>0.05</v>
      </c>
      <c r="D98" s="8">
        <f t="shared" si="1"/>
        <v>86450</v>
      </c>
    </row>
    <row r="99" spans="1:4" x14ac:dyDescent="0.25">
      <c r="A99" s="10" t="s">
        <v>144</v>
      </c>
      <c r="B99" s="7">
        <v>7800</v>
      </c>
      <c r="C99" s="9">
        <v>0.05</v>
      </c>
      <c r="D99" s="8">
        <f t="shared" si="1"/>
        <v>7410</v>
      </c>
    </row>
    <row r="100" spans="1:4" x14ac:dyDescent="0.25">
      <c r="A100" s="10" t="s">
        <v>145</v>
      </c>
      <c r="B100" s="7">
        <v>5460</v>
      </c>
      <c r="C100" s="9">
        <v>0.05</v>
      </c>
      <c r="D100" s="8">
        <f t="shared" si="1"/>
        <v>5187</v>
      </c>
    </row>
    <row r="101" spans="1:4" x14ac:dyDescent="0.25">
      <c r="A101" s="10" t="s">
        <v>146</v>
      </c>
      <c r="B101" s="7">
        <v>11700</v>
      </c>
      <c r="C101" s="9">
        <v>0.05</v>
      </c>
      <c r="D101" s="8">
        <f t="shared" si="1"/>
        <v>11115</v>
      </c>
    </row>
    <row r="102" spans="1:4" x14ac:dyDescent="0.25">
      <c r="A102" s="10" t="s">
        <v>147</v>
      </c>
      <c r="B102" s="7">
        <v>5200</v>
      </c>
      <c r="C102" s="9">
        <v>0.05</v>
      </c>
      <c r="D102" s="8">
        <f t="shared" si="1"/>
        <v>4940</v>
      </c>
    </row>
    <row r="103" spans="1:4" x14ac:dyDescent="0.25">
      <c r="A103" s="10" t="s">
        <v>148</v>
      </c>
      <c r="B103" s="7">
        <v>3640</v>
      </c>
      <c r="C103" s="9">
        <v>0.05</v>
      </c>
      <c r="D103" s="8">
        <f t="shared" si="1"/>
        <v>3458</v>
      </c>
    </row>
    <row r="104" spans="1:4" x14ac:dyDescent="0.25">
      <c r="A104" s="10" t="s">
        <v>149</v>
      </c>
      <c r="B104" s="7">
        <v>7800</v>
      </c>
      <c r="C104" s="9">
        <v>0.05</v>
      </c>
      <c r="D104" s="8">
        <f t="shared" si="1"/>
        <v>7410</v>
      </c>
    </row>
    <row r="105" spans="1:4" x14ac:dyDescent="0.25">
      <c r="A105" s="10" t="s">
        <v>150</v>
      </c>
      <c r="B105" s="7">
        <v>7800</v>
      </c>
      <c r="C105" s="9">
        <v>0.05</v>
      </c>
      <c r="D105" s="8">
        <f t="shared" si="1"/>
        <v>7410</v>
      </c>
    </row>
    <row r="106" spans="1:4" x14ac:dyDescent="0.25">
      <c r="A106" s="10" t="s">
        <v>151</v>
      </c>
      <c r="B106" s="7">
        <v>5460</v>
      </c>
      <c r="C106" s="9">
        <v>0.05</v>
      </c>
      <c r="D106" s="8">
        <f t="shared" si="1"/>
        <v>5187</v>
      </c>
    </row>
    <row r="107" spans="1:4" x14ac:dyDescent="0.25">
      <c r="A107" s="10" t="s">
        <v>152</v>
      </c>
      <c r="B107" s="7">
        <v>11700</v>
      </c>
      <c r="C107" s="9">
        <v>0.05</v>
      </c>
      <c r="D107" s="8">
        <f t="shared" si="1"/>
        <v>11115</v>
      </c>
    </row>
    <row r="108" spans="1:4" x14ac:dyDescent="0.25">
      <c r="A108" s="10" t="s">
        <v>153</v>
      </c>
      <c r="B108" s="7">
        <v>11700</v>
      </c>
      <c r="C108" s="9">
        <v>0.05</v>
      </c>
      <c r="D108" s="8">
        <f t="shared" si="1"/>
        <v>11115</v>
      </c>
    </row>
    <row r="109" spans="1:4" x14ac:dyDescent="0.25">
      <c r="A109" s="10" t="s">
        <v>154</v>
      </c>
      <c r="B109" s="7">
        <v>8190</v>
      </c>
      <c r="C109" s="9">
        <v>0.05</v>
      </c>
      <c r="D109" s="8">
        <f t="shared" si="1"/>
        <v>7780.5</v>
      </c>
    </row>
    <row r="110" spans="1:4" x14ac:dyDescent="0.25">
      <c r="A110" s="10" t="s">
        <v>155</v>
      </c>
      <c r="B110" s="7">
        <v>17550</v>
      </c>
      <c r="C110" s="9">
        <v>0.05</v>
      </c>
      <c r="D110" s="8">
        <f t="shared" si="1"/>
        <v>16672.5</v>
      </c>
    </row>
    <row r="111" spans="1:4" x14ac:dyDescent="0.25">
      <c r="A111" s="10" t="s">
        <v>156</v>
      </c>
      <c r="B111" s="7">
        <v>4420</v>
      </c>
      <c r="C111" s="9">
        <v>0.05</v>
      </c>
      <c r="D111" s="8">
        <f t="shared" si="1"/>
        <v>4199</v>
      </c>
    </row>
    <row r="112" spans="1:4" x14ac:dyDescent="0.25">
      <c r="A112" s="10" t="s">
        <v>157</v>
      </c>
      <c r="B112" s="7">
        <v>2340</v>
      </c>
      <c r="C112" s="9">
        <v>0.05</v>
      </c>
      <c r="D112" s="8">
        <f t="shared" si="1"/>
        <v>2223</v>
      </c>
    </row>
    <row r="113" spans="1:4" x14ac:dyDescent="0.25">
      <c r="A113" s="10" t="s">
        <v>158</v>
      </c>
      <c r="B113" s="7">
        <v>2600</v>
      </c>
      <c r="C113" s="9">
        <v>0.05</v>
      </c>
      <c r="D113" s="8">
        <f t="shared" si="1"/>
        <v>2470</v>
      </c>
    </row>
    <row r="114" spans="1:4" x14ac:dyDescent="0.25">
      <c r="A114" s="10" t="s">
        <v>35</v>
      </c>
      <c r="B114" s="11">
        <v>0.26</v>
      </c>
      <c r="C114" s="9">
        <v>0.05</v>
      </c>
      <c r="D114" s="8"/>
    </row>
    <row r="115" spans="1:4" x14ac:dyDescent="0.25">
      <c r="A115" s="10" t="s">
        <v>42</v>
      </c>
      <c r="B115" s="7">
        <v>1848</v>
      </c>
      <c r="C115" s="9">
        <v>0.05</v>
      </c>
      <c r="D115" s="8">
        <f t="shared" ref="D115:D120" si="2">B115-(B115*C115)</f>
        <v>1755.6</v>
      </c>
    </row>
    <row r="116" spans="1:4" x14ac:dyDescent="0.25">
      <c r="A116" s="10" t="s">
        <v>54</v>
      </c>
      <c r="B116" s="7">
        <v>6050</v>
      </c>
      <c r="C116" s="9">
        <v>0.05</v>
      </c>
      <c r="D116" s="8">
        <f t="shared" si="2"/>
        <v>5747.5</v>
      </c>
    </row>
    <row r="117" spans="1:4" x14ac:dyDescent="0.25">
      <c r="A117" s="10" t="s">
        <v>43</v>
      </c>
      <c r="B117" s="7">
        <v>12980</v>
      </c>
      <c r="C117" s="9">
        <v>0.05</v>
      </c>
      <c r="D117" s="8">
        <f t="shared" si="2"/>
        <v>12331</v>
      </c>
    </row>
    <row r="118" spans="1:4" x14ac:dyDescent="0.25">
      <c r="A118" s="10" t="s">
        <v>50</v>
      </c>
      <c r="B118" s="7">
        <v>840</v>
      </c>
      <c r="C118" s="9">
        <v>0.05</v>
      </c>
      <c r="D118" s="8">
        <f t="shared" si="2"/>
        <v>798</v>
      </c>
    </row>
    <row r="119" spans="1:4" x14ac:dyDescent="0.25">
      <c r="A119" s="10" t="s">
        <v>56</v>
      </c>
      <c r="B119" s="7">
        <v>2750</v>
      </c>
      <c r="C119" s="9">
        <v>0.05</v>
      </c>
      <c r="D119" s="8">
        <f t="shared" si="2"/>
        <v>2612.5</v>
      </c>
    </row>
    <row r="120" spans="1:4" x14ac:dyDescent="0.25">
      <c r="A120" s="10" t="s">
        <v>36</v>
      </c>
      <c r="B120" s="7">
        <v>5900</v>
      </c>
      <c r="C120" s="9">
        <v>0.05</v>
      </c>
      <c r="D120" s="8">
        <f t="shared" si="2"/>
        <v>5605</v>
      </c>
    </row>
    <row r="121" spans="1:4" x14ac:dyDescent="0.25">
      <c r="A121" s="10" t="s">
        <v>24</v>
      </c>
      <c r="B121" s="7">
        <v>10000</v>
      </c>
      <c r="C121" s="9">
        <v>0.05</v>
      </c>
      <c r="D121" s="8">
        <f>B121-(B121*C121)</f>
        <v>9500</v>
      </c>
    </row>
    <row r="122" spans="1:4" x14ac:dyDescent="0.25">
      <c r="A122" s="10" t="s">
        <v>31</v>
      </c>
      <c r="B122" s="7">
        <v>800</v>
      </c>
      <c r="C122" s="9">
        <v>0.05</v>
      </c>
      <c r="D122" s="8">
        <f t="shared" ref="D122:D182" si="3">B122-(B122*C122)</f>
        <v>760</v>
      </c>
    </row>
    <row r="123" spans="1:4" x14ac:dyDescent="0.25">
      <c r="A123" s="10" t="s">
        <v>159</v>
      </c>
      <c r="B123" s="7">
        <v>1080</v>
      </c>
      <c r="C123" s="9">
        <v>0.05</v>
      </c>
      <c r="D123" s="8">
        <f t="shared" si="3"/>
        <v>1026</v>
      </c>
    </row>
    <row r="124" spans="1:4" x14ac:dyDescent="0.25">
      <c r="A124" s="10" t="s">
        <v>160</v>
      </c>
      <c r="B124" s="7">
        <v>480</v>
      </c>
      <c r="C124" s="9">
        <v>0.05</v>
      </c>
      <c r="D124" s="8">
        <f t="shared" si="3"/>
        <v>456</v>
      </c>
    </row>
    <row r="125" spans="1:4" x14ac:dyDescent="0.25">
      <c r="A125" s="10" t="s">
        <v>161</v>
      </c>
      <c r="B125" s="7">
        <v>600</v>
      </c>
      <c r="C125" s="9">
        <v>0.05</v>
      </c>
      <c r="D125" s="8">
        <f t="shared" si="3"/>
        <v>570</v>
      </c>
    </row>
    <row r="126" spans="1:4" x14ac:dyDescent="0.25">
      <c r="A126" s="10" t="s">
        <v>162</v>
      </c>
      <c r="B126" s="7">
        <v>400</v>
      </c>
      <c r="C126" s="9">
        <v>0.05</v>
      </c>
      <c r="D126" s="8">
        <f t="shared" si="3"/>
        <v>380</v>
      </c>
    </row>
    <row r="127" spans="1:4" x14ac:dyDescent="0.25">
      <c r="A127" s="10" t="s">
        <v>163</v>
      </c>
      <c r="B127" s="7">
        <v>4400</v>
      </c>
      <c r="C127" s="9">
        <v>0.05</v>
      </c>
      <c r="D127" s="8">
        <f t="shared" si="3"/>
        <v>4180</v>
      </c>
    </row>
    <row r="128" spans="1:4" x14ac:dyDescent="0.25">
      <c r="A128" s="10" t="s">
        <v>164</v>
      </c>
      <c r="B128" s="7">
        <v>32000</v>
      </c>
      <c r="C128" s="9">
        <v>0.05</v>
      </c>
      <c r="D128" s="8">
        <f t="shared" si="3"/>
        <v>30400</v>
      </c>
    </row>
    <row r="129" spans="1:4" x14ac:dyDescent="0.25">
      <c r="A129" s="10" t="s">
        <v>165</v>
      </c>
      <c r="B129" s="7">
        <v>120000</v>
      </c>
      <c r="C129" s="9">
        <v>0.05</v>
      </c>
      <c r="D129" s="8">
        <f t="shared" si="3"/>
        <v>114000</v>
      </c>
    </row>
    <row r="130" spans="1:4" x14ac:dyDescent="0.25">
      <c r="A130" s="10" t="s">
        <v>166</v>
      </c>
      <c r="B130" s="7">
        <v>166.67</v>
      </c>
      <c r="C130" s="9">
        <v>0.05</v>
      </c>
      <c r="D130" s="8">
        <f t="shared" si="3"/>
        <v>158.3365</v>
      </c>
    </row>
    <row r="131" spans="1:4" x14ac:dyDescent="0.25">
      <c r="A131" s="10" t="s">
        <v>167</v>
      </c>
      <c r="B131" s="7">
        <v>1200</v>
      </c>
      <c r="C131" s="9">
        <v>0.05</v>
      </c>
      <c r="D131" s="8">
        <f t="shared" si="3"/>
        <v>1140</v>
      </c>
    </row>
    <row r="132" spans="1:4" x14ac:dyDescent="0.25">
      <c r="A132" s="10" t="s">
        <v>168</v>
      </c>
      <c r="B132" s="7">
        <v>1620</v>
      </c>
      <c r="C132" s="9">
        <v>0.05</v>
      </c>
      <c r="D132" s="8">
        <f t="shared" si="3"/>
        <v>1539</v>
      </c>
    </row>
    <row r="133" spans="1:4" x14ac:dyDescent="0.25">
      <c r="A133" s="10" t="s">
        <v>169</v>
      </c>
      <c r="B133" s="7">
        <v>720</v>
      </c>
      <c r="C133" s="9">
        <v>0.05</v>
      </c>
      <c r="D133" s="8">
        <f t="shared" si="3"/>
        <v>684</v>
      </c>
    </row>
    <row r="134" spans="1:4" x14ac:dyDescent="0.25">
      <c r="A134" s="10" t="s">
        <v>170</v>
      </c>
      <c r="B134" s="7">
        <v>900</v>
      </c>
      <c r="C134" s="9">
        <v>0.05</v>
      </c>
      <c r="D134" s="8">
        <f t="shared" si="3"/>
        <v>855</v>
      </c>
    </row>
    <row r="135" spans="1:4" x14ac:dyDescent="0.25">
      <c r="A135" s="10" t="s">
        <v>171</v>
      </c>
      <c r="B135" s="7">
        <v>600</v>
      </c>
      <c r="C135" s="9">
        <v>0.05</v>
      </c>
      <c r="D135" s="8">
        <f t="shared" si="3"/>
        <v>570</v>
      </c>
    </row>
    <row r="136" spans="1:4" x14ac:dyDescent="0.25">
      <c r="A136" s="10" t="s">
        <v>172</v>
      </c>
      <c r="B136" s="7">
        <v>840</v>
      </c>
      <c r="C136" s="9">
        <v>0.05</v>
      </c>
      <c r="D136" s="8">
        <f t="shared" si="3"/>
        <v>798</v>
      </c>
    </row>
    <row r="137" spans="1:4" x14ac:dyDescent="0.25">
      <c r="A137" s="10" t="s">
        <v>173</v>
      </c>
      <c r="B137" s="7">
        <v>233.33</v>
      </c>
      <c r="C137" s="9">
        <v>0.05</v>
      </c>
      <c r="D137" s="8">
        <f t="shared" si="3"/>
        <v>221.6635</v>
      </c>
    </row>
    <row r="138" spans="1:4" x14ac:dyDescent="0.25">
      <c r="A138" s="10" t="s">
        <v>174</v>
      </c>
      <c r="B138" s="7">
        <v>180</v>
      </c>
      <c r="C138" s="9">
        <v>0.05</v>
      </c>
      <c r="D138" s="8">
        <f t="shared" si="3"/>
        <v>171</v>
      </c>
    </row>
    <row r="139" spans="1:4" x14ac:dyDescent="0.25">
      <c r="A139" s="10" t="s">
        <v>175</v>
      </c>
      <c r="B139" s="7">
        <v>240</v>
      </c>
      <c r="C139" s="9">
        <v>0.05</v>
      </c>
      <c r="D139" s="8">
        <f t="shared" si="3"/>
        <v>228</v>
      </c>
    </row>
    <row r="140" spans="1:4" x14ac:dyDescent="0.25">
      <c r="A140" s="10" t="s">
        <v>176</v>
      </c>
      <c r="B140" s="7">
        <v>60</v>
      </c>
      <c r="C140" s="9">
        <v>0.05</v>
      </c>
      <c r="D140" s="8">
        <f t="shared" si="3"/>
        <v>57</v>
      </c>
    </row>
    <row r="141" spans="1:4" x14ac:dyDescent="0.25">
      <c r="A141" s="10" t="s">
        <v>177</v>
      </c>
      <c r="B141" s="7">
        <v>1800</v>
      </c>
      <c r="C141" s="9">
        <v>0.05</v>
      </c>
      <c r="D141" s="8">
        <f t="shared" si="3"/>
        <v>1710</v>
      </c>
    </row>
    <row r="142" spans="1:4" x14ac:dyDescent="0.25">
      <c r="A142" s="10" t="s">
        <v>178</v>
      </c>
      <c r="B142" s="7">
        <v>2430</v>
      </c>
      <c r="C142" s="9">
        <v>0.05</v>
      </c>
      <c r="D142" s="8">
        <f t="shared" si="3"/>
        <v>2308.5</v>
      </c>
    </row>
    <row r="143" spans="1:4" x14ac:dyDescent="0.25">
      <c r="A143" s="10" t="s">
        <v>179</v>
      </c>
      <c r="B143" s="7">
        <v>1080</v>
      </c>
      <c r="C143" s="9">
        <v>0.05</v>
      </c>
      <c r="D143" s="8">
        <f t="shared" si="3"/>
        <v>1026</v>
      </c>
    </row>
    <row r="144" spans="1:4" x14ac:dyDescent="0.25">
      <c r="A144" s="10" t="s">
        <v>180</v>
      </c>
      <c r="B144" s="7">
        <v>1350</v>
      </c>
      <c r="C144" s="9">
        <v>0.05</v>
      </c>
      <c r="D144" s="8">
        <f t="shared" si="3"/>
        <v>1282.5</v>
      </c>
    </row>
    <row r="145" spans="1:4" x14ac:dyDescent="0.25">
      <c r="A145" s="10" t="s">
        <v>181</v>
      </c>
      <c r="B145" s="7">
        <v>900</v>
      </c>
      <c r="C145" s="9">
        <v>0.05</v>
      </c>
      <c r="D145" s="8">
        <f t="shared" si="3"/>
        <v>855</v>
      </c>
    </row>
    <row r="146" spans="1:4" x14ac:dyDescent="0.25">
      <c r="A146" s="10" t="s">
        <v>182</v>
      </c>
      <c r="B146" s="7">
        <v>360</v>
      </c>
      <c r="C146" s="9">
        <v>0.05</v>
      </c>
      <c r="D146" s="8">
        <f t="shared" si="3"/>
        <v>342</v>
      </c>
    </row>
    <row r="147" spans="1:4" x14ac:dyDescent="0.25">
      <c r="A147" s="10" t="s">
        <v>183</v>
      </c>
      <c r="B147" s="7">
        <v>30000</v>
      </c>
      <c r="C147" s="9">
        <v>0.05</v>
      </c>
      <c r="D147" s="8">
        <f t="shared" si="3"/>
        <v>28500</v>
      </c>
    </row>
    <row r="148" spans="1:4" x14ac:dyDescent="0.25">
      <c r="A148" s="10" t="s">
        <v>184</v>
      </c>
      <c r="B148" s="7">
        <v>18000</v>
      </c>
      <c r="C148" s="9">
        <v>0.05</v>
      </c>
      <c r="D148" s="8">
        <f t="shared" si="3"/>
        <v>17100</v>
      </c>
    </row>
    <row r="149" spans="1:4" x14ac:dyDescent="0.25">
      <c r="A149" s="10" t="s">
        <v>185</v>
      </c>
      <c r="B149" s="7">
        <v>68000</v>
      </c>
      <c r="C149" s="9">
        <v>0.05</v>
      </c>
      <c r="D149" s="8">
        <f t="shared" si="3"/>
        <v>64600</v>
      </c>
    </row>
    <row r="150" spans="1:4" x14ac:dyDescent="0.25">
      <c r="A150" s="10" t="s">
        <v>186</v>
      </c>
      <c r="B150" s="7">
        <v>6000</v>
      </c>
      <c r="C150" s="9">
        <v>0.05</v>
      </c>
      <c r="D150" s="8">
        <f t="shared" si="3"/>
        <v>5700</v>
      </c>
    </row>
    <row r="151" spans="1:4" x14ac:dyDescent="0.25">
      <c r="A151" s="10" t="s">
        <v>187</v>
      </c>
      <c r="B151" s="7">
        <v>3600</v>
      </c>
      <c r="C151" s="9">
        <v>0.05</v>
      </c>
      <c r="D151" s="8">
        <f t="shared" si="3"/>
        <v>3420</v>
      </c>
    </row>
    <row r="152" spans="1:4" x14ac:dyDescent="0.25">
      <c r="A152" s="10" t="s">
        <v>188</v>
      </c>
      <c r="B152" s="7">
        <v>13600</v>
      </c>
      <c r="C152" s="9">
        <v>0.05</v>
      </c>
      <c r="D152" s="8">
        <f t="shared" si="3"/>
        <v>12920</v>
      </c>
    </row>
    <row r="153" spans="1:4" x14ac:dyDescent="0.25">
      <c r="A153" s="10" t="s">
        <v>189</v>
      </c>
      <c r="B153" s="7">
        <v>12000</v>
      </c>
      <c r="C153" s="9">
        <v>0.05</v>
      </c>
      <c r="D153" s="8">
        <f t="shared" si="3"/>
        <v>11400</v>
      </c>
    </row>
    <row r="154" spans="1:4" x14ac:dyDescent="0.25">
      <c r="A154" s="10" t="s">
        <v>190</v>
      </c>
      <c r="B154" s="7">
        <v>4000</v>
      </c>
      <c r="C154" s="9">
        <v>0.05</v>
      </c>
      <c r="D154" s="8">
        <f t="shared" si="3"/>
        <v>3800</v>
      </c>
    </row>
    <row r="155" spans="1:4" x14ac:dyDescent="0.25">
      <c r="A155" s="10" t="s">
        <v>191</v>
      </c>
      <c r="B155" s="7">
        <v>16000</v>
      </c>
      <c r="C155" s="9">
        <v>0.05</v>
      </c>
      <c r="D155" s="8">
        <f t="shared" si="3"/>
        <v>15200</v>
      </c>
    </row>
    <row r="156" spans="1:4" x14ac:dyDescent="0.25">
      <c r="A156" s="10" t="s">
        <v>192</v>
      </c>
      <c r="B156" s="7">
        <v>520</v>
      </c>
      <c r="C156" s="9">
        <v>0.05</v>
      </c>
      <c r="D156" s="8">
        <f t="shared" si="3"/>
        <v>494</v>
      </c>
    </row>
    <row r="157" spans="1:4" x14ac:dyDescent="0.25">
      <c r="A157" s="10" t="s">
        <v>193</v>
      </c>
      <c r="B157" s="7">
        <v>3880</v>
      </c>
      <c r="C157" s="9">
        <v>0.05</v>
      </c>
      <c r="D157" s="8">
        <f t="shared" si="3"/>
        <v>3686</v>
      </c>
    </row>
    <row r="158" spans="1:4" x14ac:dyDescent="0.25">
      <c r="A158" s="10" t="s">
        <v>194</v>
      </c>
      <c r="B158" s="7">
        <v>18800</v>
      </c>
      <c r="C158" s="9">
        <v>0.05</v>
      </c>
      <c r="D158" s="8">
        <f t="shared" si="3"/>
        <v>17860</v>
      </c>
    </row>
    <row r="159" spans="1:4" x14ac:dyDescent="0.25">
      <c r="A159" s="10" t="s">
        <v>195</v>
      </c>
      <c r="B159" s="7">
        <v>140000</v>
      </c>
      <c r="C159" s="9">
        <v>0.05</v>
      </c>
      <c r="D159" s="8">
        <f t="shared" si="3"/>
        <v>133000</v>
      </c>
    </row>
    <row r="160" spans="1:4" x14ac:dyDescent="0.25">
      <c r="A160" s="10" t="s">
        <v>196</v>
      </c>
      <c r="B160" s="7">
        <v>12000</v>
      </c>
      <c r="C160" s="9">
        <v>0.05</v>
      </c>
      <c r="D160" s="8">
        <f t="shared" si="3"/>
        <v>11400</v>
      </c>
    </row>
    <row r="161" spans="1:4" x14ac:dyDescent="0.25">
      <c r="A161" s="10" t="s">
        <v>197</v>
      </c>
      <c r="B161" s="7">
        <v>8400</v>
      </c>
      <c r="C161" s="9">
        <v>0.05</v>
      </c>
      <c r="D161" s="8">
        <f t="shared" si="3"/>
        <v>7980</v>
      </c>
    </row>
    <row r="162" spans="1:4" x14ac:dyDescent="0.25">
      <c r="A162" s="10" t="s">
        <v>198</v>
      </c>
      <c r="B162" s="7">
        <v>18000</v>
      </c>
      <c r="C162" s="9">
        <v>0.05</v>
      </c>
      <c r="D162" s="8">
        <f t="shared" si="3"/>
        <v>17100</v>
      </c>
    </row>
    <row r="163" spans="1:4" x14ac:dyDescent="0.25">
      <c r="A163" s="10" t="s">
        <v>199</v>
      </c>
      <c r="B163" s="7">
        <v>8000</v>
      </c>
      <c r="C163" s="9">
        <v>0.05</v>
      </c>
      <c r="D163" s="8">
        <f t="shared" si="3"/>
        <v>7600</v>
      </c>
    </row>
    <row r="164" spans="1:4" x14ac:dyDescent="0.25">
      <c r="A164" s="10" t="s">
        <v>200</v>
      </c>
      <c r="B164" s="7">
        <v>5600</v>
      </c>
      <c r="C164" s="9">
        <v>0.05</v>
      </c>
      <c r="D164" s="8">
        <f t="shared" si="3"/>
        <v>5320</v>
      </c>
    </row>
    <row r="165" spans="1:4" x14ac:dyDescent="0.25">
      <c r="A165" s="10" t="s">
        <v>201</v>
      </c>
      <c r="B165" s="7">
        <v>12000</v>
      </c>
      <c r="C165" s="9">
        <v>0.05</v>
      </c>
      <c r="D165" s="8">
        <f t="shared" si="3"/>
        <v>11400</v>
      </c>
    </row>
    <row r="166" spans="1:4" x14ac:dyDescent="0.25">
      <c r="A166" s="10" t="s">
        <v>202</v>
      </c>
      <c r="B166" s="7">
        <v>12000</v>
      </c>
      <c r="C166" s="9">
        <v>0.05</v>
      </c>
      <c r="D166" s="8">
        <f t="shared" si="3"/>
        <v>11400</v>
      </c>
    </row>
    <row r="167" spans="1:4" x14ac:dyDescent="0.25">
      <c r="A167" s="10" t="s">
        <v>203</v>
      </c>
      <c r="B167" s="7">
        <v>8400</v>
      </c>
      <c r="C167" s="9">
        <v>0.05</v>
      </c>
      <c r="D167" s="8">
        <f t="shared" si="3"/>
        <v>7980</v>
      </c>
    </row>
    <row r="168" spans="1:4" x14ac:dyDescent="0.25">
      <c r="A168" s="10" t="s">
        <v>204</v>
      </c>
      <c r="B168" s="7">
        <v>18000</v>
      </c>
      <c r="C168" s="9">
        <v>0.05</v>
      </c>
      <c r="D168" s="8">
        <f t="shared" si="3"/>
        <v>17100</v>
      </c>
    </row>
    <row r="169" spans="1:4" x14ac:dyDescent="0.25">
      <c r="A169" s="10" t="s">
        <v>205</v>
      </c>
      <c r="B169" s="7">
        <v>18000</v>
      </c>
      <c r="C169" s="9">
        <v>0.05</v>
      </c>
      <c r="D169" s="8">
        <f t="shared" si="3"/>
        <v>17100</v>
      </c>
    </row>
    <row r="170" spans="1:4" x14ac:dyDescent="0.25">
      <c r="A170" s="10" t="s">
        <v>206</v>
      </c>
      <c r="B170" s="7">
        <v>12600</v>
      </c>
      <c r="C170" s="9">
        <v>0.05</v>
      </c>
      <c r="D170" s="8">
        <f t="shared" si="3"/>
        <v>11970</v>
      </c>
    </row>
    <row r="171" spans="1:4" x14ac:dyDescent="0.25">
      <c r="A171" s="10" t="s">
        <v>207</v>
      </c>
      <c r="B171" s="7">
        <v>27000</v>
      </c>
      <c r="C171" s="9">
        <v>0.05</v>
      </c>
      <c r="D171" s="8">
        <f t="shared" si="3"/>
        <v>25650</v>
      </c>
    </row>
    <row r="172" spans="1:4" x14ac:dyDescent="0.25">
      <c r="A172" s="10" t="s">
        <v>208</v>
      </c>
      <c r="B172" s="7">
        <v>6800</v>
      </c>
      <c r="C172" s="9">
        <v>0.05</v>
      </c>
      <c r="D172" s="8">
        <f t="shared" si="3"/>
        <v>6460</v>
      </c>
    </row>
    <row r="173" spans="1:4" x14ac:dyDescent="0.25">
      <c r="A173" s="10" t="s">
        <v>209</v>
      </c>
      <c r="B173" s="7">
        <v>3600</v>
      </c>
      <c r="C173" s="9">
        <v>0.05</v>
      </c>
      <c r="D173" s="8">
        <f t="shared" si="3"/>
        <v>3420</v>
      </c>
    </row>
    <row r="174" spans="1:4" x14ac:dyDescent="0.25">
      <c r="A174" s="10" t="s">
        <v>210</v>
      </c>
      <c r="B174" s="7">
        <v>4000</v>
      </c>
      <c r="C174" s="9">
        <v>0.05</v>
      </c>
      <c r="D174" s="8">
        <f t="shared" si="3"/>
        <v>3800</v>
      </c>
    </row>
    <row r="175" spans="1:4" x14ac:dyDescent="0.25">
      <c r="A175" s="10" t="s">
        <v>211</v>
      </c>
      <c r="B175" s="7">
        <v>68000</v>
      </c>
      <c r="C175" s="9">
        <v>0.05</v>
      </c>
      <c r="D175" s="8">
        <f t="shared" si="3"/>
        <v>64600</v>
      </c>
    </row>
    <row r="176" spans="1:4" x14ac:dyDescent="0.25">
      <c r="A176" s="10" t="s">
        <v>37</v>
      </c>
      <c r="B176" s="11">
        <v>0.4</v>
      </c>
      <c r="C176" s="9">
        <v>0.05</v>
      </c>
      <c r="D176" s="8"/>
    </row>
    <row r="177" spans="1:4" x14ac:dyDescent="0.25">
      <c r="A177" s="10" t="s">
        <v>44</v>
      </c>
      <c r="B177" s="7">
        <v>2688</v>
      </c>
      <c r="C177" s="9">
        <v>0.05</v>
      </c>
      <c r="D177" s="8">
        <f t="shared" si="3"/>
        <v>2553.6</v>
      </c>
    </row>
    <row r="178" spans="1:4" x14ac:dyDescent="0.25">
      <c r="A178" s="10" t="s">
        <v>55</v>
      </c>
      <c r="B178" s="7">
        <v>8800</v>
      </c>
      <c r="C178" s="9">
        <v>0.05</v>
      </c>
      <c r="D178" s="8">
        <f t="shared" si="3"/>
        <v>8360</v>
      </c>
    </row>
    <row r="179" spans="1:4" x14ac:dyDescent="0.25">
      <c r="A179" s="10" t="s">
        <v>45</v>
      </c>
      <c r="B179" s="7">
        <v>18880</v>
      </c>
      <c r="C179" s="9">
        <v>0.05</v>
      </c>
      <c r="D179" s="8">
        <f t="shared" si="3"/>
        <v>17936</v>
      </c>
    </row>
    <row r="180" spans="1:4" x14ac:dyDescent="0.25">
      <c r="A180" s="10" t="s">
        <v>51</v>
      </c>
      <c r="B180" s="7">
        <v>1680</v>
      </c>
      <c r="C180" s="9">
        <v>0.05</v>
      </c>
      <c r="D180" s="8">
        <f t="shared" si="3"/>
        <v>1596</v>
      </c>
    </row>
    <row r="181" spans="1:4" x14ac:dyDescent="0.25">
      <c r="A181" s="10" t="s">
        <v>52</v>
      </c>
      <c r="B181" s="7">
        <v>5500</v>
      </c>
      <c r="C181" s="9">
        <v>0.05</v>
      </c>
      <c r="D181" s="8">
        <f t="shared" si="3"/>
        <v>5225</v>
      </c>
    </row>
    <row r="182" spans="1:4" x14ac:dyDescent="0.25">
      <c r="A182" s="10" t="s">
        <v>38</v>
      </c>
      <c r="B182" s="7">
        <v>11800</v>
      </c>
      <c r="C182" s="9">
        <v>0.05</v>
      </c>
      <c r="D182" s="8">
        <f t="shared" si="3"/>
        <v>11210</v>
      </c>
    </row>
    <row r="183" spans="1:4" x14ac:dyDescent="0.25">
      <c r="A183" s="10" t="s">
        <v>25</v>
      </c>
      <c r="B183" s="7">
        <v>6600</v>
      </c>
      <c r="C183" s="9">
        <v>0.05</v>
      </c>
      <c r="D183" s="8">
        <f>B183-(B183*C183)</f>
        <v>6270</v>
      </c>
    </row>
    <row r="184" spans="1:4" x14ac:dyDescent="0.25">
      <c r="A184" s="10" t="s">
        <v>32</v>
      </c>
      <c r="B184" s="7">
        <v>1320</v>
      </c>
      <c r="C184" s="9">
        <v>0.05</v>
      </c>
      <c r="D184" s="8">
        <f t="shared" ref="D184:D247" si="4">B184-(B184*C184)</f>
        <v>1254</v>
      </c>
    </row>
    <row r="185" spans="1:4" x14ac:dyDescent="0.25">
      <c r="A185" s="10" t="s">
        <v>212</v>
      </c>
      <c r="B185" s="7">
        <v>1782</v>
      </c>
      <c r="C185" s="9">
        <v>0.05</v>
      </c>
      <c r="D185" s="8">
        <f t="shared" si="4"/>
        <v>1692.9</v>
      </c>
    </row>
    <row r="186" spans="1:4" x14ac:dyDescent="0.25">
      <c r="A186" s="10" t="s">
        <v>213</v>
      </c>
      <c r="B186" s="7">
        <v>792</v>
      </c>
      <c r="C186" s="9">
        <v>0.05</v>
      </c>
      <c r="D186" s="8">
        <f t="shared" si="4"/>
        <v>752.4</v>
      </c>
    </row>
    <row r="187" spans="1:4" x14ac:dyDescent="0.25">
      <c r="A187" s="10" t="s">
        <v>214</v>
      </c>
      <c r="B187" s="7">
        <v>990</v>
      </c>
      <c r="C187" s="9">
        <v>0.05</v>
      </c>
      <c r="D187" s="8">
        <f t="shared" si="4"/>
        <v>940.5</v>
      </c>
    </row>
    <row r="188" spans="1:4" x14ac:dyDescent="0.25">
      <c r="A188" s="10" t="s">
        <v>215</v>
      </c>
      <c r="B188" s="7">
        <v>660</v>
      </c>
      <c r="C188" s="9">
        <v>0.05</v>
      </c>
      <c r="D188" s="8">
        <f t="shared" si="4"/>
        <v>627</v>
      </c>
    </row>
    <row r="189" spans="1:4" x14ac:dyDescent="0.25">
      <c r="A189" s="10" t="s">
        <v>216</v>
      </c>
      <c r="B189" s="7">
        <v>7260</v>
      </c>
      <c r="C189" s="9">
        <v>0.05</v>
      </c>
      <c r="D189" s="8">
        <f t="shared" si="4"/>
        <v>6897</v>
      </c>
    </row>
    <row r="190" spans="1:4" x14ac:dyDescent="0.25">
      <c r="A190" s="10" t="s">
        <v>217</v>
      </c>
      <c r="B190" s="7">
        <v>52800</v>
      </c>
      <c r="C190" s="9">
        <v>0.05</v>
      </c>
      <c r="D190" s="8">
        <f t="shared" si="4"/>
        <v>50160</v>
      </c>
    </row>
    <row r="191" spans="1:4" x14ac:dyDescent="0.25">
      <c r="A191" s="10" t="s">
        <v>218</v>
      </c>
      <c r="B191" s="7">
        <v>198000</v>
      </c>
      <c r="C191" s="9">
        <v>0.05</v>
      </c>
      <c r="D191" s="8">
        <f t="shared" si="4"/>
        <v>188100</v>
      </c>
    </row>
    <row r="192" spans="1:4" x14ac:dyDescent="0.25">
      <c r="A192" s="10" t="s">
        <v>219</v>
      </c>
      <c r="B192" s="7">
        <v>275</v>
      </c>
      <c r="C192" s="9">
        <v>0.05</v>
      </c>
      <c r="D192" s="8">
        <f t="shared" si="4"/>
        <v>261.25</v>
      </c>
    </row>
    <row r="193" spans="1:4" x14ac:dyDescent="0.25">
      <c r="A193" s="10" t="s">
        <v>220</v>
      </c>
      <c r="B193" s="7">
        <v>2640</v>
      </c>
      <c r="C193" s="9">
        <v>0.05</v>
      </c>
      <c r="D193" s="8">
        <f t="shared" si="4"/>
        <v>2508</v>
      </c>
    </row>
    <row r="194" spans="1:4" x14ac:dyDescent="0.25">
      <c r="A194" s="10" t="s">
        <v>221</v>
      </c>
      <c r="B194" s="7">
        <v>1980</v>
      </c>
      <c r="C194" s="9">
        <v>0.05</v>
      </c>
      <c r="D194" s="8">
        <f t="shared" si="4"/>
        <v>1881</v>
      </c>
    </row>
    <row r="195" spans="1:4" x14ac:dyDescent="0.25">
      <c r="A195" s="10" t="s">
        <v>222</v>
      </c>
      <c r="B195" s="7">
        <v>2673</v>
      </c>
      <c r="C195" s="9">
        <v>0.05</v>
      </c>
      <c r="D195" s="8">
        <f t="shared" si="4"/>
        <v>2539.35</v>
      </c>
    </row>
    <row r="196" spans="1:4" x14ac:dyDescent="0.25">
      <c r="A196" s="10" t="s">
        <v>223</v>
      </c>
      <c r="B196" s="7">
        <v>1188</v>
      </c>
      <c r="C196" s="9">
        <v>0.05</v>
      </c>
      <c r="D196" s="8">
        <f t="shared" si="4"/>
        <v>1128.5999999999999</v>
      </c>
    </row>
    <row r="197" spans="1:4" x14ac:dyDescent="0.25">
      <c r="A197" s="10" t="s">
        <v>224</v>
      </c>
      <c r="B197" s="7">
        <v>1485</v>
      </c>
      <c r="C197" s="9">
        <v>0.05</v>
      </c>
      <c r="D197" s="8">
        <f t="shared" si="4"/>
        <v>1410.75</v>
      </c>
    </row>
    <row r="198" spans="1:4" x14ac:dyDescent="0.25">
      <c r="A198" s="10" t="s">
        <v>225</v>
      </c>
      <c r="B198" s="7">
        <v>990</v>
      </c>
      <c r="C198" s="9">
        <v>0.05</v>
      </c>
      <c r="D198" s="8">
        <f t="shared" si="4"/>
        <v>940.5</v>
      </c>
    </row>
    <row r="199" spans="1:4" x14ac:dyDescent="0.25">
      <c r="A199" s="10" t="s">
        <v>226</v>
      </c>
      <c r="B199" s="7">
        <v>1386</v>
      </c>
      <c r="C199" s="9">
        <v>0.05</v>
      </c>
      <c r="D199" s="8">
        <f t="shared" si="4"/>
        <v>1316.7</v>
      </c>
    </row>
    <row r="200" spans="1:4" x14ac:dyDescent="0.25">
      <c r="A200" s="10" t="s">
        <v>227</v>
      </c>
      <c r="B200" s="7">
        <v>385</v>
      </c>
      <c r="C200" s="9">
        <v>0.05</v>
      </c>
      <c r="D200" s="8">
        <f t="shared" si="4"/>
        <v>365.75</v>
      </c>
    </row>
    <row r="201" spans="1:4" x14ac:dyDescent="0.25">
      <c r="A201" s="10" t="s">
        <v>228</v>
      </c>
      <c r="B201" s="7">
        <v>3960</v>
      </c>
      <c r="C201" s="9">
        <v>0.05</v>
      </c>
      <c r="D201" s="8">
        <f t="shared" si="4"/>
        <v>3762</v>
      </c>
    </row>
    <row r="202" spans="1:4" x14ac:dyDescent="0.25">
      <c r="A202" s="10" t="s">
        <v>229</v>
      </c>
      <c r="B202" s="7">
        <v>297</v>
      </c>
      <c r="C202" s="9">
        <v>0.05</v>
      </c>
      <c r="D202" s="8">
        <f t="shared" si="4"/>
        <v>282.14999999999998</v>
      </c>
    </row>
    <row r="203" spans="1:4" x14ac:dyDescent="0.25">
      <c r="A203" s="10" t="s">
        <v>230</v>
      </c>
      <c r="B203" s="7">
        <v>396</v>
      </c>
      <c r="C203" s="9">
        <v>0.05</v>
      </c>
      <c r="D203" s="8">
        <f t="shared" si="4"/>
        <v>376.2</v>
      </c>
    </row>
    <row r="204" spans="1:4" x14ac:dyDescent="0.25">
      <c r="A204" s="10" t="s">
        <v>231</v>
      </c>
      <c r="B204" s="7">
        <v>99</v>
      </c>
      <c r="C204" s="9">
        <v>0.05</v>
      </c>
      <c r="D204" s="8">
        <f t="shared" si="4"/>
        <v>94.05</v>
      </c>
    </row>
    <row r="205" spans="1:4" x14ac:dyDescent="0.25">
      <c r="A205" s="10" t="s">
        <v>232</v>
      </c>
      <c r="B205" s="7">
        <v>2970</v>
      </c>
      <c r="C205" s="9">
        <v>0.05</v>
      </c>
      <c r="D205" s="8">
        <f t="shared" si="4"/>
        <v>2821.5</v>
      </c>
    </row>
    <row r="206" spans="1:4" x14ac:dyDescent="0.25">
      <c r="A206" s="10" t="s">
        <v>233</v>
      </c>
      <c r="B206" s="7">
        <v>4009.5</v>
      </c>
      <c r="C206" s="9">
        <v>0.05</v>
      </c>
      <c r="D206" s="8">
        <f t="shared" si="4"/>
        <v>3809.0250000000001</v>
      </c>
    </row>
    <row r="207" spans="1:4" x14ac:dyDescent="0.25">
      <c r="A207" s="10" t="s">
        <v>234</v>
      </c>
      <c r="B207" s="7">
        <v>1782</v>
      </c>
      <c r="C207" s="9">
        <v>0.05</v>
      </c>
      <c r="D207" s="8">
        <f t="shared" si="4"/>
        <v>1692.9</v>
      </c>
    </row>
    <row r="208" spans="1:4" x14ac:dyDescent="0.25">
      <c r="A208" s="10" t="s">
        <v>235</v>
      </c>
      <c r="B208" s="7">
        <v>2227.5</v>
      </c>
      <c r="C208" s="9">
        <v>0.05</v>
      </c>
      <c r="D208" s="8">
        <f t="shared" si="4"/>
        <v>2116.125</v>
      </c>
    </row>
    <row r="209" spans="1:4" x14ac:dyDescent="0.25">
      <c r="A209" s="10" t="s">
        <v>236</v>
      </c>
      <c r="B209" s="7">
        <v>1485</v>
      </c>
      <c r="C209" s="9">
        <v>0.05</v>
      </c>
      <c r="D209" s="8">
        <f t="shared" si="4"/>
        <v>1410.75</v>
      </c>
    </row>
    <row r="210" spans="1:4" x14ac:dyDescent="0.25">
      <c r="A210" s="10" t="s">
        <v>237</v>
      </c>
      <c r="B210" s="7">
        <v>594</v>
      </c>
      <c r="C210" s="9">
        <v>0.05</v>
      </c>
      <c r="D210" s="8">
        <f t="shared" si="4"/>
        <v>564.29999999999995</v>
      </c>
    </row>
    <row r="211" spans="1:4" x14ac:dyDescent="0.25">
      <c r="A211" s="10" t="s">
        <v>238</v>
      </c>
      <c r="B211" s="7">
        <v>5280</v>
      </c>
      <c r="C211" s="9">
        <v>0.05</v>
      </c>
      <c r="D211" s="8">
        <f t="shared" si="4"/>
        <v>5016</v>
      </c>
    </row>
    <row r="212" spans="1:4" x14ac:dyDescent="0.25">
      <c r="A212" s="10" t="s">
        <v>239</v>
      </c>
      <c r="B212" s="7">
        <v>49500</v>
      </c>
      <c r="C212" s="9">
        <v>0.05</v>
      </c>
      <c r="D212" s="8">
        <f t="shared" si="4"/>
        <v>47025</v>
      </c>
    </row>
    <row r="213" spans="1:4" x14ac:dyDescent="0.25">
      <c r="A213" s="10" t="s">
        <v>240</v>
      </c>
      <c r="B213" s="7">
        <v>29700</v>
      </c>
      <c r="C213" s="9">
        <v>0.05</v>
      </c>
      <c r="D213" s="8">
        <f t="shared" si="4"/>
        <v>28215</v>
      </c>
    </row>
    <row r="214" spans="1:4" x14ac:dyDescent="0.25">
      <c r="A214" s="10" t="s">
        <v>241</v>
      </c>
      <c r="B214" s="7">
        <v>112200</v>
      </c>
      <c r="C214" s="9">
        <v>0.05</v>
      </c>
      <c r="D214" s="8">
        <f t="shared" si="4"/>
        <v>106590</v>
      </c>
    </row>
    <row r="215" spans="1:4" x14ac:dyDescent="0.25">
      <c r="A215" s="10" t="s">
        <v>242</v>
      </c>
      <c r="B215" s="7">
        <v>9900</v>
      </c>
      <c r="C215" s="9">
        <v>0.05</v>
      </c>
      <c r="D215" s="8">
        <f t="shared" si="4"/>
        <v>9405</v>
      </c>
    </row>
    <row r="216" spans="1:4" x14ac:dyDescent="0.25">
      <c r="A216" s="10" t="s">
        <v>243</v>
      </c>
      <c r="B216" s="7">
        <v>5940</v>
      </c>
      <c r="C216" s="9">
        <v>0.05</v>
      </c>
      <c r="D216" s="8">
        <f t="shared" si="4"/>
        <v>5643</v>
      </c>
    </row>
    <row r="217" spans="1:4" x14ac:dyDescent="0.25">
      <c r="A217" s="10" t="s">
        <v>244</v>
      </c>
      <c r="B217" s="7">
        <v>22440</v>
      </c>
      <c r="C217" s="9">
        <v>0.05</v>
      </c>
      <c r="D217" s="8">
        <f t="shared" si="4"/>
        <v>21318</v>
      </c>
    </row>
    <row r="218" spans="1:4" x14ac:dyDescent="0.25">
      <c r="A218" s="10" t="s">
        <v>245</v>
      </c>
      <c r="B218" s="7">
        <v>19800</v>
      </c>
      <c r="C218" s="9">
        <v>0.05</v>
      </c>
      <c r="D218" s="8">
        <f t="shared" si="4"/>
        <v>18810</v>
      </c>
    </row>
    <row r="219" spans="1:4" x14ac:dyDescent="0.25">
      <c r="A219" s="10" t="s">
        <v>246</v>
      </c>
      <c r="B219" s="7">
        <v>6600</v>
      </c>
      <c r="C219" s="9">
        <v>0.05</v>
      </c>
      <c r="D219" s="8">
        <f t="shared" si="4"/>
        <v>6270</v>
      </c>
    </row>
    <row r="220" spans="1:4" x14ac:dyDescent="0.25">
      <c r="A220" s="10" t="s">
        <v>247</v>
      </c>
      <c r="B220" s="7">
        <v>26400</v>
      </c>
      <c r="C220" s="9">
        <v>0.05</v>
      </c>
      <c r="D220" s="8">
        <f t="shared" si="4"/>
        <v>25080</v>
      </c>
    </row>
    <row r="221" spans="1:4" x14ac:dyDescent="0.25">
      <c r="A221" s="10" t="s">
        <v>248</v>
      </c>
      <c r="B221" s="7">
        <v>858</v>
      </c>
      <c r="C221" s="9">
        <v>0.05</v>
      </c>
      <c r="D221" s="8">
        <f t="shared" si="4"/>
        <v>815.1</v>
      </c>
    </row>
    <row r="222" spans="1:4" x14ac:dyDescent="0.25">
      <c r="A222" s="10" t="s">
        <v>249</v>
      </c>
      <c r="B222" s="7">
        <v>6402</v>
      </c>
      <c r="C222" s="9">
        <v>0.05</v>
      </c>
      <c r="D222" s="8">
        <f t="shared" si="4"/>
        <v>6081.9</v>
      </c>
    </row>
    <row r="223" spans="1:4" x14ac:dyDescent="0.25">
      <c r="A223" s="10" t="s">
        <v>250</v>
      </c>
      <c r="B223" s="7">
        <v>31020</v>
      </c>
      <c r="C223" s="9">
        <v>0.05</v>
      </c>
      <c r="D223" s="8">
        <f t="shared" si="4"/>
        <v>29469</v>
      </c>
    </row>
    <row r="224" spans="1:4" x14ac:dyDescent="0.25">
      <c r="A224" s="10" t="s">
        <v>251</v>
      </c>
      <c r="B224" s="7">
        <v>231000</v>
      </c>
      <c r="C224" s="9">
        <v>0.05</v>
      </c>
      <c r="D224" s="8">
        <f t="shared" si="4"/>
        <v>219450</v>
      </c>
    </row>
    <row r="225" spans="1:4" x14ac:dyDescent="0.25">
      <c r="A225" s="10" t="s">
        <v>252</v>
      </c>
      <c r="B225" s="7">
        <v>19800</v>
      </c>
      <c r="C225" s="9">
        <v>0.05</v>
      </c>
      <c r="D225" s="8">
        <f t="shared" si="4"/>
        <v>18810</v>
      </c>
    </row>
    <row r="226" spans="1:4" x14ac:dyDescent="0.25">
      <c r="A226" s="10" t="s">
        <v>253</v>
      </c>
      <c r="B226" s="7">
        <v>13860</v>
      </c>
      <c r="C226" s="9">
        <v>0.05</v>
      </c>
      <c r="D226" s="8">
        <f t="shared" si="4"/>
        <v>13167</v>
      </c>
    </row>
    <row r="227" spans="1:4" x14ac:dyDescent="0.25">
      <c r="A227" s="10" t="s">
        <v>254</v>
      </c>
      <c r="B227" s="7">
        <v>29700</v>
      </c>
      <c r="C227" s="9">
        <v>0.05</v>
      </c>
      <c r="D227" s="8">
        <f t="shared" si="4"/>
        <v>28215</v>
      </c>
    </row>
    <row r="228" spans="1:4" x14ac:dyDescent="0.25">
      <c r="A228" s="10" t="s">
        <v>255</v>
      </c>
      <c r="B228" s="7">
        <v>13200</v>
      </c>
      <c r="C228" s="9">
        <v>0.05</v>
      </c>
      <c r="D228" s="8">
        <f t="shared" si="4"/>
        <v>12540</v>
      </c>
    </row>
    <row r="229" spans="1:4" x14ac:dyDescent="0.25">
      <c r="A229" s="10" t="s">
        <v>256</v>
      </c>
      <c r="B229" s="7">
        <v>9240</v>
      </c>
      <c r="C229" s="9">
        <v>0.05</v>
      </c>
      <c r="D229" s="8">
        <f t="shared" si="4"/>
        <v>8778</v>
      </c>
    </row>
    <row r="230" spans="1:4" x14ac:dyDescent="0.25">
      <c r="A230" s="10" t="s">
        <v>257</v>
      </c>
      <c r="B230" s="7">
        <v>19800</v>
      </c>
      <c r="C230" s="9">
        <v>0.05</v>
      </c>
      <c r="D230" s="8">
        <f t="shared" si="4"/>
        <v>18810</v>
      </c>
    </row>
    <row r="231" spans="1:4" x14ac:dyDescent="0.25">
      <c r="A231" s="10" t="s">
        <v>258</v>
      </c>
      <c r="B231" s="7">
        <v>19800</v>
      </c>
      <c r="C231" s="9">
        <v>0.05</v>
      </c>
      <c r="D231" s="8">
        <f t="shared" si="4"/>
        <v>18810</v>
      </c>
    </row>
    <row r="232" spans="1:4" x14ac:dyDescent="0.25">
      <c r="A232" s="10" t="s">
        <v>259</v>
      </c>
      <c r="B232" s="7">
        <v>13860</v>
      </c>
      <c r="C232" s="9">
        <v>0.05</v>
      </c>
      <c r="D232" s="8">
        <f t="shared" si="4"/>
        <v>13167</v>
      </c>
    </row>
    <row r="233" spans="1:4" x14ac:dyDescent="0.25">
      <c r="A233" s="10" t="s">
        <v>260</v>
      </c>
      <c r="B233" s="7">
        <v>29700</v>
      </c>
      <c r="C233" s="9">
        <v>0.05</v>
      </c>
      <c r="D233" s="8">
        <f t="shared" si="4"/>
        <v>28215</v>
      </c>
    </row>
    <row r="234" spans="1:4" x14ac:dyDescent="0.25">
      <c r="A234" s="10" t="s">
        <v>261</v>
      </c>
      <c r="B234" s="7">
        <v>29700</v>
      </c>
      <c r="C234" s="9">
        <v>0.05</v>
      </c>
      <c r="D234" s="8">
        <f t="shared" si="4"/>
        <v>28215</v>
      </c>
    </row>
    <row r="235" spans="1:4" x14ac:dyDescent="0.25">
      <c r="A235" s="10" t="s">
        <v>262</v>
      </c>
      <c r="B235" s="7">
        <v>20790</v>
      </c>
      <c r="C235" s="9">
        <v>0.05</v>
      </c>
      <c r="D235" s="8">
        <f t="shared" si="4"/>
        <v>19750.5</v>
      </c>
    </row>
    <row r="236" spans="1:4" x14ac:dyDescent="0.25">
      <c r="A236" s="10" t="s">
        <v>263</v>
      </c>
      <c r="B236" s="7">
        <v>44550</v>
      </c>
      <c r="C236" s="9">
        <v>0.05</v>
      </c>
      <c r="D236" s="8">
        <f t="shared" si="4"/>
        <v>42322.5</v>
      </c>
    </row>
    <row r="237" spans="1:4" x14ac:dyDescent="0.25">
      <c r="A237" s="10" t="s">
        <v>264</v>
      </c>
      <c r="B237" s="7">
        <v>11220</v>
      </c>
      <c r="C237" s="9">
        <v>0.05</v>
      </c>
      <c r="D237" s="8">
        <f t="shared" si="4"/>
        <v>10659</v>
      </c>
    </row>
    <row r="238" spans="1:4" x14ac:dyDescent="0.25">
      <c r="A238" s="10" t="s">
        <v>265</v>
      </c>
      <c r="B238" s="7">
        <v>5940</v>
      </c>
      <c r="C238" s="9">
        <v>0.05</v>
      </c>
      <c r="D238" s="8">
        <f t="shared" si="4"/>
        <v>5643</v>
      </c>
    </row>
    <row r="239" spans="1:4" x14ac:dyDescent="0.25">
      <c r="A239" s="10" t="s">
        <v>39</v>
      </c>
      <c r="B239" s="11">
        <v>0.15</v>
      </c>
      <c r="C239" s="9">
        <v>0.05</v>
      </c>
      <c r="D239" s="8"/>
    </row>
    <row r="240" spans="1:4" x14ac:dyDescent="0.25">
      <c r="A240" s="10" t="s">
        <v>26</v>
      </c>
      <c r="B240" s="7">
        <v>8200</v>
      </c>
      <c r="C240" s="9">
        <v>0.05</v>
      </c>
      <c r="D240" s="8">
        <f t="shared" si="4"/>
        <v>7790</v>
      </c>
    </row>
    <row r="241" spans="1:4" x14ac:dyDescent="0.25">
      <c r="A241" s="10" t="s">
        <v>53</v>
      </c>
      <c r="B241" s="7">
        <v>1640</v>
      </c>
      <c r="C241" s="9">
        <v>0.05</v>
      </c>
      <c r="D241" s="8">
        <f t="shared" si="4"/>
        <v>1558</v>
      </c>
    </row>
    <row r="242" spans="1:4" x14ac:dyDescent="0.25">
      <c r="A242" s="10" t="s">
        <v>33</v>
      </c>
      <c r="B242" s="7">
        <v>2214</v>
      </c>
      <c r="C242" s="9">
        <v>0.05</v>
      </c>
      <c r="D242" s="8">
        <f t="shared" si="4"/>
        <v>2103.3000000000002</v>
      </c>
    </row>
    <row r="243" spans="1:4" x14ac:dyDescent="0.25">
      <c r="A243" s="10" t="s">
        <v>266</v>
      </c>
      <c r="B243" s="7">
        <v>984</v>
      </c>
      <c r="C243" s="9">
        <v>0.05</v>
      </c>
      <c r="D243" s="8">
        <f t="shared" si="4"/>
        <v>934.8</v>
      </c>
    </row>
    <row r="244" spans="1:4" x14ac:dyDescent="0.25">
      <c r="A244" s="10" t="s">
        <v>267</v>
      </c>
      <c r="B244" s="7">
        <v>1230</v>
      </c>
      <c r="C244" s="9">
        <v>0.05</v>
      </c>
      <c r="D244" s="8">
        <f t="shared" si="4"/>
        <v>1168.5</v>
      </c>
    </row>
    <row r="245" spans="1:4" x14ac:dyDescent="0.25">
      <c r="A245" s="10" t="s">
        <v>268</v>
      </c>
      <c r="B245" s="7">
        <v>820</v>
      </c>
      <c r="C245" s="9">
        <v>0.05</v>
      </c>
      <c r="D245" s="8">
        <f t="shared" si="4"/>
        <v>779</v>
      </c>
    </row>
    <row r="246" spans="1:4" x14ac:dyDescent="0.25">
      <c r="A246" s="10" t="s">
        <v>269</v>
      </c>
      <c r="B246" s="7">
        <v>9020</v>
      </c>
      <c r="C246" s="9">
        <v>0.05</v>
      </c>
      <c r="D246" s="8">
        <f t="shared" si="4"/>
        <v>8569</v>
      </c>
    </row>
    <row r="247" spans="1:4" x14ac:dyDescent="0.25">
      <c r="A247" s="10" t="s">
        <v>270</v>
      </c>
      <c r="B247" s="7">
        <v>65600</v>
      </c>
      <c r="C247" s="9">
        <v>0.05</v>
      </c>
      <c r="D247" s="8">
        <f t="shared" si="4"/>
        <v>62320</v>
      </c>
    </row>
    <row r="248" spans="1:4" x14ac:dyDescent="0.25">
      <c r="A248" s="10" t="s">
        <v>271</v>
      </c>
      <c r="B248" s="7">
        <v>246000</v>
      </c>
      <c r="C248" s="9">
        <v>0.05</v>
      </c>
      <c r="D248" s="8">
        <f t="shared" ref="D248:D295" si="5">B248-(B248*C248)</f>
        <v>233700</v>
      </c>
    </row>
    <row r="249" spans="1:4" x14ac:dyDescent="0.25">
      <c r="A249" s="10" t="s">
        <v>272</v>
      </c>
      <c r="B249" s="7">
        <v>341.67</v>
      </c>
      <c r="C249" s="9">
        <v>0.05</v>
      </c>
      <c r="D249" s="8">
        <f t="shared" si="5"/>
        <v>324.5865</v>
      </c>
    </row>
    <row r="250" spans="1:4" x14ac:dyDescent="0.25">
      <c r="A250" s="10" t="s">
        <v>273</v>
      </c>
      <c r="B250" s="7">
        <v>3280</v>
      </c>
      <c r="C250" s="9">
        <v>0.05</v>
      </c>
      <c r="D250" s="8">
        <f t="shared" si="5"/>
        <v>3116</v>
      </c>
    </row>
    <row r="251" spans="1:4" x14ac:dyDescent="0.25">
      <c r="A251" s="10" t="s">
        <v>274</v>
      </c>
      <c r="B251" s="7">
        <v>2460</v>
      </c>
      <c r="C251" s="9">
        <v>0.05</v>
      </c>
      <c r="D251" s="8">
        <f t="shared" si="5"/>
        <v>2337</v>
      </c>
    </row>
    <row r="252" spans="1:4" x14ac:dyDescent="0.25">
      <c r="A252" s="10" t="s">
        <v>275</v>
      </c>
      <c r="B252" s="7">
        <v>3321</v>
      </c>
      <c r="C252" s="9">
        <v>0.05</v>
      </c>
      <c r="D252" s="8">
        <f t="shared" si="5"/>
        <v>3154.95</v>
      </c>
    </row>
    <row r="253" spans="1:4" x14ac:dyDescent="0.25">
      <c r="A253" s="10" t="s">
        <v>276</v>
      </c>
      <c r="B253" s="7">
        <v>1476</v>
      </c>
      <c r="C253" s="9">
        <v>0.05</v>
      </c>
      <c r="D253" s="8">
        <f t="shared" si="5"/>
        <v>1402.2</v>
      </c>
    </row>
    <row r="254" spans="1:4" x14ac:dyDescent="0.25">
      <c r="A254" s="10" t="s">
        <v>277</v>
      </c>
      <c r="B254" s="7">
        <v>1845</v>
      </c>
      <c r="C254" s="9">
        <v>0.05</v>
      </c>
      <c r="D254" s="8">
        <f t="shared" si="5"/>
        <v>1752.75</v>
      </c>
    </row>
    <row r="255" spans="1:4" x14ac:dyDescent="0.25">
      <c r="A255" s="10" t="s">
        <v>278</v>
      </c>
      <c r="B255" s="7">
        <v>1230</v>
      </c>
      <c r="C255" s="9">
        <v>0.05</v>
      </c>
      <c r="D255" s="8">
        <f t="shared" si="5"/>
        <v>1168.5</v>
      </c>
    </row>
    <row r="256" spans="1:4" x14ac:dyDescent="0.25">
      <c r="A256" s="10" t="s">
        <v>279</v>
      </c>
      <c r="B256" s="7">
        <v>1722</v>
      </c>
      <c r="C256" s="9">
        <v>0.05</v>
      </c>
      <c r="D256" s="8">
        <f t="shared" si="5"/>
        <v>1635.9</v>
      </c>
    </row>
    <row r="257" spans="1:4" x14ac:dyDescent="0.25">
      <c r="A257" s="10" t="s">
        <v>280</v>
      </c>
      <c r="B257" s="7">
        <v>478.33</v>
      </c>
      <c r="C257" s="9">
        <v>0.05</v>
      </c>
      <c r="D257" s="8">
        <f t="shared" si="5"/>
        <v>454.4135</v>
      </c>
    </row>
    <row r="258" spans="1:4" x14ac:dyDescent="0.25">
      <c r="A258" s="10" t="s">
        <v>281</v>
      </c>
      <c r="B258" s="7">
        <v>4920</v>
      </c>
      <c r="C258" s="9">
        <v>0.05</v>
      </c>
      <c r="D258" s="8">
        <f t="shared" si="5"/>
        <v>4674</v>
      </c>
    </row>
    <row r="259" spans="1:4" x14ac:dyDescent="0.25">
      <c r="A259" s="10" t="s">
        <v>282</v>
      </c>
      <c r="B259" s="7">
        <v>369</v>
      </c>
      <c r="C259" s="9">
        <v>0.05</v>
      </c>
      <c r="D259" s="8">
        <f t="shared" si="5"/>
        <v>350.55</v>
      </c>
    </row>
    <row r="260" spans="1:4" x14ac:dyDescent="0.25">
      <c r="A260" s="10" t="s">
        <v>283</v>
      </c>
      <c r="B260" s="7">
        <v>492</v>
      </c>
      <c r="C260" s="9">
        <v>0.05</v>
      </c>
      <c r="D260" s="8">
        <f t="shared" si="5"/>
        <v>467.4</v>
      </c>
    </row>
    <row r="261" spans="1:4" x14ac:dyDescent="0.25">
      <c r="A261" s="10" t="s">
        <v>284</v>
      </c>
      <c r="B261" s="7">
        <v>123</v>
      </c>
      <c r="C261" s="9">
        <v>0.05</v>
      </c>
      <c r="D261" s="8">
        <f t="shared" si="5"/>
        <v>116.85</v>
      </c>
    </row>
    <row r="262" spans="1:4" x14ac:dyDescent="0.25">
      <c r="A262" s="10" t="s">
        <v>285</v>
      </c>
      <c r="B262" s="7">
        <v>3690</v>
      </c>
      <c r="C262" s="9">
        <v>0.05</v>
      </c>
      <c r="D262" s="8">
        <f t="shared" si="5"/>
        <v>3505.5</v>
      </c>
    </row>
    <row r="263" spans="1:4" x14ac:dyDescent="0.25">
      <c r="A263" s="10" t="s">
        <v>286</v>
      </c>
      <c r="B263" s="7">
        <v>4981.5</v>
      </c>
      <c r="C263" s="9">
        <v>0.05</v>
      </c>
      <c r="D263" s="8">
        <f t="shared" si="5"/>
        <v>4732.4250000000002</v>
      </c>
    </row>
    <row r="264" spans="1:4" x14ac:dyDescent="0.25">
      <c r="A264" s="10" t="s">
        <v>287</v>
      </c>
      <c r="B264" s="7">
        <v>2214</v>
      </c>
      <c r="C264" s="9">
        <v>0.05</v>
      </c>
      <c r="D264" s="8">
        <f t="shared" si="5"/>
        <v>2103.3000000000002</v>
      </c>
    </row>
    <row r="265" spans="1:4" x14ac:dyDescent="0.25">
      <c r="A265" s="10" t="s">
        <v>288</v>
      </c>
      <c r="B265" s="7">
        <v>2767.5</v>
      </c>
      <c r="C265" s="9">
        <v>0.05</v>
      </c>
      <c r="D265" s="8">
        <f t="shared" si="5"/>
        <v>2629.125</v>
      </c>
    </row>
    <row r="266" spans="1:4" x14ac:dyDescent="0.25">
      <c r="A266" s="10" t="s">
        <v>289</v>
      </c>
      <c r="B266" s="7">
        <v>1845</v>
      </c>
      <c r="C266" s="9">
        <v>0.05</v>
      </c>
      <c r="D266" s="8">
        <f t="shared" si="5"/>
        <v>1752.75</v>
      </c>
    </row>
    <row r="267" spans="1:4" x14ac:dyDescent="0.25">
      <c r="A267" s="10" t="s">
        <v>290</v>
      </c>
      <c r="B267" s="7">
        <v>738</v>
      </c>
      <c r="C267" s="9">
        <v>0.05</v>
      </c>
      <c r="D267" s="8">
        <f t="shared" si="5"/>
        <v>701.1</v>
      </c>
    </row>
    <row r="268" spans="1:4" x14ac:dyDescent="0.25">
      <c r="A268" s="10" t="s">
        <v>291</v>
      </c>
      <c r="B268" s="7">
        <v>6560</v>
      </c>
      <c r="C268" s="9">
        <v>0.05</v>
      </c>
      <c r="D268" s="8">
        <f t="shared" si="5"/>
        <v>6232</v>
      </c>
    </row>
    <row r="269" spans="1:4" x14ac:dyDescent="0.25">
      <c r="A269" s="10" t="s">
        <v>292</v>
      </c>
      <c r="B269" s="7">
        <v>61500</v>
      </c>
      <c r="C269" s="9">
        <v>0.05</v>
      </c>
      <c r="D269" s="8">
        <f t="shared" si="5"/>
        <v>58425</v>
      </c>
    </row>
    <row r="270" spans="1:4" x14ac:dyDescent="0.25">
      <c r="A270" s="10" t="s">
        <v>293</v>
      </c>
      <c r="B270" s="7">
        <v>36900</v>
      </c>
      <c r="C270" s="9">
        <v>0.05</v>
      </c>
      <c r="D270" s="8">
        <f t="shared" si="5"/>
        <v>35055</v>
      </c>
    </row>
    <row r="271" spans="1:4" x14ac:dyDescent="0.25">
      <c r="A271" s="10" t="s">
        <v>294</v>
      </c>
      <c r="B271" s="7">
        <v>139400</v>
      </c>
      <c r="C271" s="9">
        <v>0.05</v>
      </c>
      <c r="D271" s="8">
        <f t="shared" si="5"/>
        <v>132430</v>
      </c>
    </row>
    <row r="272" spans="1:4" x14ac:dyDescent="0.25">
      <c r="A272" s="10" t="s">
        <v>295</v>
      </c>
      <c r="B272" s="7">
        <v>12300</v>
      </c>
      <c r="C272" s="9">
        <v>0.05</v>
      </c>
      <c r="D272" s="8">
        <f t="shared" si="5"/>
        <v>11685</v>
      </c>
    </row>
    <row r="273" spans="1:4" x14ac:dyDescent="0.25">
      <c r="A273" s="10" t="s">
        <v>296</v>
      </c>
      <c r="B273" s="7">
        <v>7380</v>
      </c>
      <c r="C273" s="9">
        <v>0.05</v>
      </c>
      <c r="D273" s="8">
        <f t="shared" si="5"/>
        <v>7011</v>
      </c>
    </row>
    <row r="274" spans="1:4" x14ac:dyDescent="0.25">
      <c r="A274" s="10" t="s">
        <v>297</v>
      </c>
      <c r="B274" s="7">
        <v>27880</v>
      </c>
      <c r="C274" s="9">
        <v>0.05</v>
      </c>
      <c r="D274" s="8">
        <f t="shared" si="5"/>
        <v>26486</v>
      </c>
    </row>
    <row r="275" spans="1:4" x14ac:dyDescent="0.25">
      <c r="A275" s="10" t="s">
        <v>298</v>
      </c>
      <c r="B275" s="7">
        <v>24600</v>
      </c>
      <c r="C275" s="9">
        <v>0.05</v>
      </c>
      <c r="D275" s="8">
        <f t="shared" si="5"/>
        <v>23370</v>
      </c>
    </row>
    <row r="276" spans="1:4" x14ac:dyDescent="0.25">
      <c r="A276" s="10" t="s">
        <v>299</v>
      </c>
      <c r="B276" s="7">
        <v>8200</v>
      </c>
      <c r="C276" s="9">
        <v>0.05</v>
      </c>
      <c r="D276" s="8">
        <f t="shared" si="5"/>
        <v>7790</v>
      </c>
    </row>
    <row r="277" spans="1:4" x14ac:dyDescent="0.25">
      <c r="A277" s="10" t="s">
        <v>300</v>
      </c>
      <c r="B277" s="7">
        <v>32800</v>
      </c>
      <c r="C277" s="9">
        <v>0.05</v>
      </c>
      <c r="D277" s="8">
        <f t="shared" si="5"/>
        <v>31160</v>
      </c>
    </row>
    <row r="278" spans="1:4" x14ac:dyDescent="0.25">
      <c r="A278" s="10" t="s">
        <v>301</v>
      </c>
      <c r="B278" s="7">
        <v>1066</v>
      </c>
      <c r="C278" s="9">
        <v>0.05</v>
      </c>
      <c r="D278" s="8">
        <f t="shared" si="5"/>
        <v>1012.7</v>
      </c>
    </row>
    <row r="279" spans="1:4" x14ac:dyDescent="0.25">
      <c r="A279" s="10" t="s">
        <v>302</v>
      </c>
      <c r="B279" s="7">
        <v>7954</v>
      </c>
      <c r="C279" s="9">
        <v>0.05</v>
      </c>
      <c r="D279" s="8">
        <f t="shared" si="5"/>
        <v>7556.3</v>
      </c>
    </row>
    <row r="280" spans="1:4" x14ac:dyDescent="0.25">
      <c r="A280" s="10" t="s">
        <v>303</v>
      </c>
      <c r="B280" s="7">
        <v>38540</v>
      </c>
      <c r="C280" s="9">
        <v>0.05</v>
      </c>
      <c r="D280" s="8">
        <f t="shared" si="5"/>
        <v>36613</v>
      </c>
    </row>
    <row r="281" spans="1:4" x14ac:dyDescent="0.25">
      <c r="A281" s="10" t="s">
        <v>304</v>
      </c>
      <c r="B281" s="7">
        <v>287000</v>
      </c>
      <c r="C281" s="9">
        <v>0.05</v>
      </c>
      <c r="D281" s="8">
        <f t="shared" si="5"/>
        <v>272650</v>
      </c>
    </row>
    <row r="282" spans="1:4" x14ac:dyDescent="0.25">
      <c r="A282" s="10" t="s">
        <v>305</v>
      </c>
      <c r="B282" s="7">
        <v>24600</v>
      </c>
      <c r="C282" s="9">
        <v>0.05</v>
      </c>
      <c r="D282" s="8">
        <f t="shared" si="5"/>
        <v>23370</v>
      </c>
    </row>
    <row r="283" spans="1:4" x14ac:dyDescent="0.25">
      <c r="A283" s="10" t="s">
        <v>306</v>
      </c>
      <c r="B283" s="7">
        <v>17220</v>
      </c>
      <c r="C283" s="9">
        <v>0.05</v>
      </c>
      <c r="D283" s="8">
        <f t="shared" si="5"/>
        <v>16359</v>
      </c>
    </row>
    <row r="284" spans="1:4" x14ac:dyDescent="0.25">
      <c r="A284" s="10" t="s">
        <v>307</v>
      </c>
      <c r="B284" s="7">
        <v>36900</v>
      </c>
      <c r="C284" s="9">
        <v>0.05</v>
      </c>
      <c r="D284" s="8">
        <f t="shared" si="5"/>
        <v>35055</v>
      </c>
    </row>
    <row r="285" spans="1:4" x14ac:dyDescent="0.25">
      <c r="A285" s="10" t="s">
        <v>308</v>
      </c>
      <c r="B285" s="7">
        <v>16400</v>
      </c>
      <c r="C285" s="9">
        <v>0.05</v>
      </c>
      <c r="D285" s="8">
        <f t="shared" si="5"/>
        <v>15580</v>
      </c>
    </row>
    <row r="286" spans="1:4" x14ac:dyDescent="0.25">
      <c r="A286" s="10" t="s">
        <v>309</v>
      </c>
      <c r="B286" s="7">
        <v>11480</v>
      </c>
      <c r="C286" s="9">
        <v>0.05</v>
      </c>
      <c r="D286" s="8">
        <f t="shared" si="5"/>
        <v>10906</v>
      </c>
    </row>
    <row r="287" spans="1:4" x14ac:dyDescent="0.25">
      <c r="A287" s="10" t="s">
        <v>310</v>
      </c>
      <c r="B287" s="7">
        <v>24600</v>
      </c>
      <c r="C287" s="9">
        <v>0.05</v>
      </c>
      <c r="D287" s="8">
        <f t="shared" si="5"/>
        <v>23370</v>
      </c>
    </row>
    <row r="288" spans="1:4" x14ac:dyDescent="0.25">
      <c r="A288" s="10" t="s">
        <v>311</v>
      </c>
      <c r="B288" s="7">
        <v>24600</v>
      </c>
      <c r="C288" s="9">
        <v>0.05</v>
      </c>
      <c r="D288" s="8">
        <f t="shared" si="5"/>
        <v>23370</v>
      </c>
    </row>
    <row r="289" spans="1:4" x14ac:dyDescent="0.25">
      <c r="A289" s="10" t="s">
        <v>312</v>
      </c>
      <c r="B289" s="7">
        <v>17220</v>
      </c>
      <c r="C289" s="9">
        <v>0.05</v>
      </c>
      <c r="D289" s="8">
        <f t="shared" si="5"/>
        <v>16359</v>
      </c>
    </row>
    <row r="290" spans="1:4" x14ac:dyDescent="0.25">
      <c r="A290" s="10" t="s">
        <v>313</v>
      </c>
      <c r="B290" s="7">
        <v>36900</v>
      </c>
      <c r="C290" s="9">
        <v>0.05</v>
      </c>
      <c r="D290" s="8">
        <f t="shared" si="5"/>
        <v>35055</v>
      </c>
    </row>
    <row r="291" spans="1:4" x14ac:dyDescent="0.25">
      <c r="A291" s="10" t="s">
        <v>314</v>
      </c>
      <c r="B291" s="7">
        <v>36900</v>
      </c>
      <c r="C291" s="9">
        <v>0.05</v>
      </c>
      <c r="D291" s="8">
        <f t="shared" si="5"/>
        <v>35055</v>
      </c>
    </row>
    <row r="292" spans="1:4" x14ac:dyDescent="0.25">
      <c r="A292" s="10" t="s">
        <v>315</v>
      </c>
      <c r="B292" s="7">
        <v>25830</v>
      </c>
      <c r="C292" s="9">
        <v>0.05</v>
      </c>
      <c r="D292" s="8">
        <f t="shared" si="5"/>
        <v>24538.5</v>
      </c>
    </row>
    <row r="293" spans="1:4" x14ac:dyDescent="0.25">
      <c r="A293" s="10" t="s">
        <v>316</v>
      </c>
      <c r="B293" s="7">
        <v>55350</v>
      </c>
      <c r="C293" s="9">
        <v>0.05</v>
      </c>
      <c r="D293" s="8">
        <f t="shared" si="5"/>
        <v>52582.5</v>
      </c>
    </row>
    <row r="294" spans="1:4" x14ac:dyDescent="0.25">
      <c r="A294" s="10" t="s">
        <v>317</v>
      </c>
      <c r="B294" s="7">
        <v>13940</v>
      </c>
      <c r="C294" s="9">
        <v>0.05</v>
      </c>
      <c r="D294" s="8">
        <f t="shared" si="5"/>
        <v>13243</v>
      </c>
    </row>
    <row r="295" spans="1:4" x14ac:dyDescent="0.25">
      <c r="A295" s="10" t="s">
        <v>318</v>
      </c>
      <c r="B295" s="7">
        <v>7380</v>
      </c>
      <c r="C295" s="9">
        <v>0.05</v>
      </c>
      <c r="D295" s="8">
        <f t="shared" si="5"/>
        <v>7011</v>
      </c>
    </row>
    <row r="296" spans="1:4" x14ac:dyDescent="0.25">
      <c r="A296" s="10" t="s">
        <v>40</v>
      </c>
      <c r="B296" s="11">
        <v>0.15</v>
      </c>
      <c r="C296" s="9">
        <v>0.05</v>
      </c>
      <c r="D296" s="8"/>
    </row>
    <row r="297" spans="1:4" x14ac:dyDescent="0.25">
      <c r="A297" s="10" t="s">
        <v>46</v>
      </c>
      <c r="B297" s="7">
        <v>2300</v>
      </c>
      <c r="C297" s="9">
        <v>0.03</v>
      </c>
      <c r="D297" s="8">
        <f>B297-(B297*C297)</f>
        <v>2231</v>
      </c>
    </row>
    <row r="298" spans="1:4" x14ac:dyDescent="0.25">
      <c r="A298" s="10" t="s">
        <v>49</v>
      </c>
      <c r="B298" s="7">
        <v>41400</v>
      </c>
      <c r="C298" s="9">
        <v>0.03</v>
      </c>
      <c r="D298" s="8">
        <f t="shared" ref="D298:D336" si="6">B298-(B298*C298)</f>
        <v>40158</v>
      </c>
    </row>
    <row r="299" spans="1:4" x14ac:dyDescent="0.25">
      <c r="A299" s="10" t="s">
        <v>19</v>
      </c>
      <c r="B299" s="7">
        <v>12730</v>
      </c>
      <c r="C299" s="9">
        <v>0.03</v>
      </c>
      <c r="D299" s="8">
        <f t="shared" si="6"/>
        <v>12348.1</v>
      </c>
    </row>
    <row r="300" spans="1:4" x14ac:dyDescent="0.25">
      <c r="A300" s="10" t="s">
        <v>41</v>
      </c>
      <c r="B300" s="7">
        <v>24230</v>
      </c>
      <c r="C300" s="9">
        <v>0.03</v>
      </c>
      <c r="D300" s="8">
        <f t="shared" si="6"/>
        <v>23503.1</v>
      </c>
    </row>
    <row r="301" spans="1:4" x14ac:dyDescent="0.25">
      <c r="A301" s="10" t="s">
        <v>319</v>
      </c>
      <c r="B301" s="7">
        <v>17330</v>
      </c>
      <c r="C301" s="9">
        <v>0.03</v>
      </c>
      <c r="D301" s="8">
        <f t="shared" si="6"/>
        <v>16810.099999999999</v>
      </c>
    </row>
    <row r="302" spans="1:4" x14ac:dyDescent="0.25">
      <c r="A302" s="10" t="s">
        <v>320</v>
      </c>
      <c r="B302" s="7">
        <v>17330</v>
      </c>
      <c r="C302" s="9">
        <v>0.03</v>
      </c>
      <c r="D302" s="8">
        <f t="shared" si="6"/>
        <v>16810.099999999999</v>
      </c>
    </row>
    <row r="303" spans="1:4" x14ac:dyDescent="0.25">
      <c r="A303" s="10" t="s">
        <v>321</v>
      </c>
      <c r="B303" s="7">
        <v>1230</v>
      </c>
      <c r="C303" s="9">
        <v>0.03</v>
      </c>
      <c r="D303" s="8">
        <f t="shared" si="6"/>
        <v>1193.0999999999999</v>
      </c>
    </row>
    <row r="304" spans="1:4" x14ac:dyDescent="0.25">
      <c r="A304" s="10" t="s">
        <v>47</v>
      </c>
      <c r="B304" s="7">
        <v>2300</v>
      </c>
      <c r="C304" s="9">
        <v>0.03</v>
      </c>
      <c r="D304" s="8">
        <f t="shared" si="6"/>
        <v>2231</v>
      </c>
    </row>
    <row r="305" spans="1:4" x14ac:dyDescent="0.25">
      <c r="A305" s="10" t="s">
        <v>48</v>
      </c>
      <c r="B305" s="7">
        <v>2300</v>
      </c>
      <c r="C305" s="9">
        <v>0.03</v>
      </c>
      <c r="D305" s="8">
        <f t="shared" si="6"/>
        <v>2231</v>
      </c>
    </row>
    <row r="306" spans="1:4" x14ac:dyDescent="0.25">
      <c r="A306" s="10" t="s">
        <v>322</v>
      </c>
      <c r="B306" s="7">
        <v>1</v>
      </c>
      <c r="C306" s="9">
        <v>0.03</v>
      </c>
      <c r="D306" s="8">
        <f t="shared" si="6"/>
        <v>0.97</v>
      </c>
    </row>
    <row r="307" spans="1:4" x14ac:dyDescent="0.25">
      <c r="A307" s="10" t="s">
        <v>323</v>
      </c>
      <c r="B307" s="7">
        <v>2300</v>
      </c>
      <c r="C307" s="9">
        <v>0.03</v>
      </c>
      <c r="D307" s="8">
        <f t="shared" si="6"/>
        <v>2231</v>
      </c>
    </row>
    <row r="308" spans="1:4" x14ac:dyDescent="0.25">
      <c r="A308" s="10" t="s">
        <v>324</v>
      </c>
      <c r="B308" s="7">
        <v>2300</v>
      </c>
      <c r="C308" s="9">
        <v>0.03</v>
      </c>
      <c r="D308" s="8">
        <f t="shared" si="6"/>
        <v>2231</v>
      </c>
    </row>
    <row r="309" spans="1:4" x14ac:dyDescent="0.25">
      <c r="A309" s="10" t="s">
        <v>325</v>
      </c>
      <c r="B309" s="7">
        <v>1600</v>
      </c>
      <c r="C309" s="9">
        <v>0.03</v>
      </c>
      <c r="D309" s="8">
        <f t="shared" si="6"/>
        <v>1552</v>
      </c>
    </row>
    <row r="310" spans="1:4" x14ac:dyDescent="0.25">
      <c r="A310" s="10" t="s">
        <v>326</v>
      </c>
      <c r="B310" s="7">
        <v>2300</v>
      </c>
      <c r="C310" s="9">
        <v>0.03</v>
      </c>
      <c r="D310" s="8">
        <f t="shared" si="6"/>
        <v>2231</v>
      </c>
    </row>
    <row r="311" spans="1:4" x14ac:dyDescent="0.25">
      <c r="A311" s="10" t="s">
        <v>327</v>
      </c>
      <c r="B311" s="7">
        <v>1600</v>
      </c>
      <c r="C311" s="9">
        <v>0.03</v>
      </c>
      <c r="D311" s="8">
        <f t="shared" si="6"/>
        <v>1552</v>
      </c>
    </row>
    <row r="312" spans="1:4" x14ac:dyDescent="0.25">
      <c r="A312" s="10" t="s">
        <v>328</v>
      </c>
      <c r="B312" s="7">
        <v>2300</v>
      </c>
      <c r="C312" s="9">
        <v>0.03</v>
      </c>
      <c r="D312" s="8">
        <f t="shared" si="6"/>
        <v>2231</v>
      </c>
    </row>
    <row r="313" spans="1:4" x14ac:dyDescent="0.25">
      <c r="A313" s="10" t="s">
        <v>329</v>
      </c>
      <c r="B313" s="7">
        <v>2100</v>
      </c>
      <c r="C313" s="9">
        <v>0.03</v>
      </c>
      <c r="D313" s="8">
        <f t="shared" si="6"/>
        <v>2037</v>
      </c>
    </row>
    <row r="314" spans="1:4" x14ac:dyDescent="0.25">
      <c r="A314" s="10" t="s">
        <v>330</v>
      </c>
      <c r="B314" s="7">
        <v>1200</v>
      </c>
      <c r="C314" s="9">
        <v>0.03</v>
      </c>
      <c r="D314" s="8">
        <f t="shared" si="6"/>
        <v>1164</v>
      </c>
    </row>
    <row r="315" spans="1:4" x14ac:dyDescent="0.25">
      <c r="A315" s="10" t="s">
        <v>331</v>
      </c>
      <c r="B315" s="7">
        <v>600</v>
      </c>
      <c r="C315" s="9">
        <v>0.03</v>
      </c>
      <c r="D315" s="8">
        <f t="shared" si="6"/>
        <v>582</v>
      </c>
    </row>
    <row r="316" spans="1:4" x14ac:dyDescent="0.25">
      <c r="A316" s="10" t="s">
        <v>332</v>
      </c>
      <c r="B316" s="7">
        <v>600</v>
      </c>
      <c r="C316" s="9">
        <v>0.03</v>
      </c>
      <c r="D316" s="8">
        <f t="shared" si="6"/>
        <v>582</v>
      </c>
    </row>
    <row r="317" spans="1:4" x14ac:dyDescent="0.25">
      <c r="A317" s="10" t="s">
        <v>333</v>
      </c>
      <c r="B317" s="7">
        <v>970</v>
      </c>
      <c r="C317" s="9">
        <v>0.03</v>
      </c>
      <c r="D317" s="8">
        <f t="shared" si="6"/>
        <v>940.9</v>
      </c>
    </row>
    <row r="318" spans="1:4" x14ac:dyDescent="0.25">
      <c r="A318" s="10" t="s">
        <v>334</v>
      </c>
      <c r="B318" s="7">
        <v>8500</v>
      </c>
      <c r="C318" s="9">
        <v>0.03</v>
      </c>
      <c r="D318" s="8">
        <f t="shared" si="6"/>
        <v>8245</v>
      </c>
    </row>
    <row r="319" spans="1:4" x14ac:dyDescent="0.25">
      <c r="A319" s="10" t="s">
        <v>335</v>
      </c>
      <c r="B319" s="7">
        <v>8500</v>
      </c>
      <c r="C319" s="9">
        <v>0.03</v>
      </c>
      <c r="D319" s="8">
        <f t="shared" si="6"/>
        <v>8245</v>
      </c>
    </row>
    <row r="320" spans="1:4" x14ac:dyDescent="0.25">
      <c r="A320" s="10" t="s">
        <v>336</v>
      </c>
      <c r="B320" s="7">
        <v>6000</v>
      </c>
      <c r="C320" s="9">
        <v>0.03</v>
      </c>
      <c r="D320" s="8">
        <f t="shared" si="6"/>
        <v>5820</v>
      </c>
    </row>
    <row r="321" spans="1:4" x14ac:dyDescent="0.25">
      <c r="A321" s="10" t="s">
        <v>337</v>
      </c>
      <c r="B321" s="7">
        <v>8500</v>
      </c>
      <c r="C321" s="9">
        <v>0.03</v>
      </c>
      <c r="D321" s="8">
        <f t="shared" si="6"/>
        <v>8245</v>
      </c>
    </row>
    <row r="322" spans="1:4" x14ac:dyDescent="0.25">
      <c r="A322" s="10" t="s">
        <v>338</v>
      </c>
      <c r="B322" s="7">
        <v>6000</v>
      </c>
      <c r="C322" s="9">
        <v>0.03</v>
      </c>
      <c r="D322" s="8">
        <f t="shared" si="6"/>
        <v>5820</v>
      </c>
    </row>
    <row r="323" spans="1:4" x14ac:dyDescent="0.25">
      <c r="A323" s="10" t="s">
        <v>339</v>
      </c>
      <c r="B323" s="7">
        <v>8500</v>
      </c>
      <c r="C323" s="9">
        <v>0.03</v>
      </c>
      <c r="D323" s="8">
        <f t="shared" si="6"/>
        <v>8245</v>
      </c>
    </row>
    <row r="324" spans="1:4" x14ac:dyDescent="0.25">
      <c r="A324" s="10" t="s">
        <v>340</v>
      </c>
      <c r="B324" s="7">
        <v>6600</v>
      </c>
      <c r="C324" s="9">
        <v>0.03</v>
      </c>
      <c r="D324" s="8">
        <f t="shared" si="6"/>
        <v>6402</v>
      </c>
    </row>
    <row r="325" spans="1:4" x14ac:dyDescent="0.25">
      <c r="A325" s="10" t="s">
        <v>341</v>
      </c>
      <c r="B325" s="7">
        <v>1195</v>
      </c>
      <c r="C325" s="9">
        <v>0.03</v>
      </c>
      <c r="D325" s="8">
        <f t="shared" si="6"/>
        <v>1159.1500000000001</v>
      </c>
    </row>
    <row r="326" spans="1:4" x14ac:dyDescent="0.25">
      <c r="A326" s="10" t="s">
        <v>342</v>
      </c>
      <c r="B326" s="7">
        <v>795</v>
      </c>
      <c r="C326" s="9">
        <v>0.03</v>
      </c>
      <c r="D326" s="8">
        <f t="shared" si="6"/>
        <v>771.15</v>
      </c>
    </row>
    <row r="327" spans="1:4" x14ac:dyDescent="0.25">
      <c r="A327" s="10" t="s">
        <v>343</v>
      </c>
      <c r="B327" s="7">
        <v>1195</v>
      </c>
      <c r="C327" s="9">
        <v>0.03</v>
      </c>
      <c r="D327" s="8">
        <f t="shared" si="6"/>
        <v>1159.1500000000001</v>
      </c>
    </row>
    <row r="328" spans="1:4" x14ac:dyDescent="0.25">
      <c r="A328" s="10" t="s">
        <v>344</v>
      </c>
      <c r="B328" s="7">
        <v>795</v>
      </c>
      <c r="C328" s="9">
        <v>0.03</v>
      </c>
      <c r="D328" s="8">
        <f t="shared" si="6"/>
        <v>771.15</v>
      </c>
    </row>
    <row r="329" spans="1:4" x14ac:dyDescent="0.25">
      <c r="A329" s="10" t="s">
        <v>345</v>
      </c>
      <c r="B329" s="7">
        <v>1195</v>
      </c>
      <c r="C329" s="9">
        <v>0.03</v>
      </c>
      <c r="D329" s="8">
        <f t="shared" si="6"/>
        <v>1159.1500000000001</v>
      </c>
    </row>
    <row r="330" spans="1:4" x14ac:dyDescent="0.25">
      <c r="A330" s="10" t="s">
        <v>346</v>
      </c>
      <c r="B330" s="7">
        <v>895</v>
      </c>
      <c r="C330" s="9">
        <v>0.03</v>
      </c>
      <c r="D330" s="8">
        <f t="shared" si="6"/>
        <v>868.15</v>
      </c>
    </row>
    <row r="331" spans="1:4" x14ac:dyDescent="0.25">
      <c r="A331" s="10" t="s">
        <v>347</v>
      </c>
      <c r="B331" s="7">
        <v>400</v>
      </c>
      <c r="C331" s="9">
        <v>0.03</v>
      </c>
      <c r="D331" s="8">
        <f t="shared" si="6"/>
        <v>388</v>
      </c>
    </row>
    <row r="332" spans="1:4" x14ac:dyDescent="0.25">
      <c r="A332" s="10" t="s">
        <v>348</v>
      </c>
      <c r="B332" s="7">
        <v>200</v>
      </c>
      <c r="C332" s="9">
        <v>0.03</v>
      </c>
      <c r="D332" s="8">
        <f t="shared" si="6"/>
        <v>194</v>
      </c>
    </row>
    <row r="333" spans="1:4" x14ac:dyDescent="0.25">
      <c r="A333" s="10" t="s">
        <v>349</v>
      </c>
      <c r="B333" s="7">
        <v>200</v>
      </c>
      <c r="C333" s="9">
        <v>0.03</v>
      </c>
      <c r="D333" s="8">
        <f t="shared" si="6"/>
        <v>194</v>
      </c>
    </row>
    <row r="334" spans="1:4" x14ac:dyDescent="0.25">
      <c r="A334" s="10" t="s">
        <v>350</v>
      </c>
      <c r="B334" s="7">
        <v>200</v>
      </c>
      <c r="C334" s="9">
        <v>0.03</v>
      </c>
      <c r="D334" s="8">
        <f t="shared" si="6"/>
        <v>194</v>
      </c>
    </row>
    <row r="335" spans="1:4" x14ac:dyDescent="0.25">
      <c r="A335" s="10" t="s">
        <v>351</v>
      </c>
      <c r="B335" s="7">
        <v>200</v>
      </c>
      <c r="C335" s="9">
        <v>0.03</v>
      </c>
      <c r="D335" s="8">
        <f t="shared" si="6"/>
        <v>194</v>
      </c>
    </row>
    <row r="336" spans="1:4" x14ac:dyDescent="0.25">
      <c r="A336" s="10" t="s">
        <v>352</v>
      </c>
      <c r="B336" s="7">
        <v>200</v>
      </c>
      <c r="C336" s="9">
        <v>0.03</v>
      </c>
      <c r="D336" s="8">
        <f t="shared" si="6"/>
        <v>194</v>
      </c>
    </row>
  </sheetData>
  <mergeCells count="1">
    <mergeCell ref="A1:D1"/>
  </mergeCells>
  <pageMargins left="0.7" right="0.7" top="0.75" bottom="0.75" header="0.3" footer="0.3"/>
  <pageSetup fitToHeight="0" orientation="portrait" r:id="rId1"/>
  <headerFooter>
    <oddHeader>&amp;LAlgoSec Price List&amp;Rwww.algosec.com</oddHeader>
    <oddFooter>&amp;C&amp;12&amp;P</oddFooter>
  </headerFooter>
  <customProperties>
    <customPr name="%startcell%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1"/>
  <sheetViews>
    <sheetView workbookViewId="0">
      <selection activeCell="B14" sqref="B14"/>
    </sheetView>
  </sheetViews>
  <sheetFormatPr defaultColWidth="8.85546875" defaultRowHeight="15" x14ac:dyDescent="0.25"/>
  <cols>
    <col min="1" max="1" width="22.28515625" customWidth="1"/>
    <col min="2" max="2" width="11.140625" customWidth="1"/>
    <col min="3" max="3" width="11" bestFit="1" customWidth="1"/>
  </cols>
  <sheetData>
    <row r="1" spans="1:3" x14ac:dyDescent="0.25">
      <c r="B1" t="s">
        <v>11</v>
      </c>
      <c r="C1" t="s">
        <v>12</v>
      </c>
    </row>
    <row r="2" spans="1:3" x14ac:dyDescent="0.25">
      <c r="A2" t="s">
        <v>0</v>
      </c>
      <c r="B2" s="2">
        <v>0.2</v>
      </c>
      <c r="C2" s="2">
        <f>B2*3*0.9</f>
        <v>0.54000000000000015</v>
      </c>
    </row>
    <row r="3" spans="1:3" x14ac:dyDescent="0.25">
      <c r="A3" t="s">
        <v>15</v>
      </c>
      <c r="B3" s="2">
        <v>0.3</v>
      </c>
      <c r="C3" s="2">
        <f>B3*3*0.9</f>
        <v>0.80999999999999994</v>
      </c>
    </row>
    <row r="4" spans="1:3" x14ac:dyDescent="0.25">
      <c r="A4" t="s">
        <v>1</v>
      </c>
      <c r="B4" s="2">
        <v>0.4</v>
      </c>
      <c r="C4" s="2">
        <f>B4*3*0.9</f>
        <v>1.0800000000000003</v>
      </c>
    </row>
    <row r="5" spans="1:3" x14ac:dyDescent="0.25">
      <c r="B5" s="2"/>
    </row>
    <row r="6" spans="1:3" x14ac:dyDescent="0.25">
      <c r="A6" t="s">
        <v>4</v>
      </c>
    </row>
    <row r="7" spans="1:3" x14ac:dyDescent="0.25">
      <c r="A7" t="s">
        <v>5</v>
      </c>
      <c r="B7" s="3">
        <v>1.35</v>
      </c>
    </row>
    <row r="8" spans="1:3" x14ac:dyDescent="0.25">
      <c r="A8" t="s">
        <v>7</v>
      </c>
      <c r="B8" s="3">
        <v>0.75</v>
      </c>
    </row>
    <row r="9" spans="1:3" x14ac:dyDescent="0.25">
      <c r="A9" t="s">
        <v>6</v>
      </c>
      <c r="B9" s="3">
        <v>0.6</v>
      </c>
    </row>
    <row r="10" spans="1:3" x14ac:dyDescent="0.25">
      <c r="A10" t="s">
        <v>8</v>
      </c>
      <c r="B10" s="3">
        <v>0.5</v>
      </c>
    </row>
    <row r="11" spans="1:3" x14ac:dyDescent="0.25">
      <c r="A11" t="s">
        <v>9</v>
      </c>
      <c r="B11" s="3">
        <f>1/3</f>
        <v>0.33333333333333331</v>
      </c>
    </row>
    <row r="12" spans="1:3" x14ac:dyDescent="0.25">
      <c r="A12" s="4" t="s">
        <v>16</v>
      </c>
      <c r="B12" s="5">
        <v>0.2</v>
      </c>
    </row>
    <row r="13" spans="1:3" x14ac:dyDescent="0.25">
      <c r="A13" s="4" t="s">
        <v>10</v>
      </c>
      <c r="B13" s="5">
        <v>0.3</v>
      </c>
    </row>
    <row r="14" spans="1:3" x14ac:dyDescent="0.25">
      <c r="B14" s="3"/>
    </row>
    <row r="15" spans="1:3" x14ac:dyDescent="0.25">
      <c r="B15" t="s">
        <v>13</v>
      </c>
      <c r="C15" t="s">
        <v>14</v>
      </c>
    </row>
    <row r="16" spans="1:3" x14ac:dyDescent="0.25">
      <c r="A16" t="s">
        <v>2</v>
      </c>
      <c r="B16" s="2">
        <v>0.12</v>
      </c>
      <c r="C16" s="2">
        <v>0.22</v>
      </c>
    </row>
    <row r="17" spans="1:3" x14ac:dyDescent="0.25">
      <c r="A17" t="s">
        <v>3</v>
      </c>
      <c r="B17" s="2">
        <v>0.1</v>
      </c>
      <c r="C17" s="2">
        <v>0.18</v>
      </c>
    </row>
    <row r="19" spans="1:3" x14ac:dyDescent="0.25">
      <c r="A19" t="s">
        <v>17</v>
      </c>
      <c r="B19">
        <v>0.4</v>
      </c>
    </row>
    <row r="21" spans="1:3" x14ac:dyDescent="0.25">
      <c r="A21" t="s">
        <v>18</v>
      </c>
      <c r="B21" s="2">
        <v>0.2</v>
      </c>
    </row>
  </sheetData>
  <pageMargins left="0.7" right="0.7" top="0.75" bottom="0.75" header="0.3" footer="0.3"/>
  <pageSetup scale="92" orientation="portrait" r:id="rId1"/>
  <headerFooter>
    <oddFooter>&amp;C&amp;12&amp;P</oddFooter>
  </headerFooter>
  <customProperties>
    <customPr name="%startcell%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Perpetual and Appliances</vt:lpstr>
      <vt:lpstr>Variables</vt:lpstr>
      <vt:lpstr>'Perpetual and Appliances'!Print_Area</vt:lpstr>
      <vt:lpstr>'Perpetual and Appliances'!Print_Titles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Nimmy Reichenberg</dc:creator>
  <cp:keywords/>
  <dc:description/>
  <cp:lastModifiedBy>Davis Nicholas</cp:lastModifiedBy>
  <cp:lastPrinted>2018-05-05T14:49:35Z</cp:lastPrinted>
  <dcterms:created xsi:type="dcterms:W3CDTF">2012-07-27T19:45:44Z</dcterms:created>
  <dcterms:modified xsi:type="dcterms:W3CDTF">2018-05-09T17:46:13Z</dcterms:modified>
  <cp:category/>
  <cp:contentStatus/>
</cp:coreProperties>
</file>