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service/Downloads/"/>
    </mc:Choice>
  </mc:AlternateContent>
  <xr:revisionPtr revIDLastSave="0" documentId="13_ncr:1_{2052A716-44FE-3B49-8CF7-ADE0BFB7BCD7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Contenidos" sheetId="1" r:id="rId1"/>
    <sheet name="Herramientas y apps" sheetId="2" r:id="rId2"/>
    <sheet name="Networking" sheetId="3" r:id="rId3"/>
    <sheet name="Blogs" sheetId="4" r:id="rId4"/>
    <sheet name="Podcast" sheetId="5" r:id="rId5"/>
    <sheet name="Libro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C11" i="4"/>
  <c r="C10" i="4"/>
  <c r="C18" i="2"/>
  <c r="C17" i="2"/>
  <c r="C16" i="2"/>
  <c r="C15" i="2"/>
  <c r="C14" i="2"/>
  <c r="C13" i="2"/>
  <c r="C12" i="2"/>
  <c r="C11" i="2"/>
  <c r="C10" i="2"/>
  <c r="C9" i="2"/>
  <c r="C8" i="2"/>
  <c r="C9" i="3"/>
  <c r="C15" i="6" l="1"/>
  <c r="C14" i="6"/>
  <c r="C13" i="6"/>
  <c r="C12" i="6"/>
  <c r="C11" i="6"/>
  <c r="C10" i="6"/>
  <c r="C9" i="6"/>
  <c r="C8" i="6"/>
  <c r="C18" i="3"/>
  <c r="C17" i="3"/>
  <c r="C16" i="3"/>
  <c r="C15" i="3"/>
  <c r="C14" i="3"/>
  <c r="C13" i="3"/>
  <c r="C12" i="3"/>
  <c r="C11" i="3"/>
  <c r="C10" i="3"/>
  <c r="C8" i="3"/>
</calcChain>
</file>

<file path=xl/sharedStrings.xml><?xml version="1.0" encoding="utf-8"?>
<sst xmlns="http://schemas.openxmlformats.org/spreadsheetml/2006/main" count="74" uniqueCount="70">
  <si>
    <t xml:space="preserve">Herramientas y apps </t>
  </si>
  <si>
    <t>Ningún emprendedor debe quedar al margen de la tecnología y desaprovechar las ventajas de las herramientas digitales para gestionar su marketing, comunicación, proyectos, facturación y contactos. Aquí algunos ejemplos:</t>
  </si>
  <si>
    <t>Biblioteca de recursos digitales para emprendedores</t>
  </si>
  <si>
    <t>¿Cómo usar esta biblioteca?</t>
  </si>
  <si>
    <r>
      <t xml:space="preserve">Iniciar el camino de un proyecto propio no es fácil y todo aquel aventurero que se embarque en la travesía necesita de ayuda y apoyo. Hoy, por fortuna existen diversas herramientas y recursos digitales para emprendedores que hacen más sencillo el proceso. </t>
    </r>
    <r>
      <rPr>
        <b/>
        <sz val="10"/>
        <rFont val="Arial"/>
        <family val="2"/>
      </rPr>
      <t xml:space="preserve">Revisa cada apartado y da check en las casillas de los elementos que vayas revisando.  </t>
    </r>
    <r>
      <rPr>
        <sz val="10"/>
        <color rgb="FFD81B60"/>
        <rFont val="Arial"/>
        <family val="2"/>
      </rPr>
      <t>¡Esperamos que cada recurso sea de gran valor para tu desarrollo personal y profesional</t>
    </r>
  </si>
  <si>
    <t>Networking</t>
  </si>
  <si>
    <t>Mientras más contactos profesionales tengas, mayores serán tus posibilidades de destacar. Al ser independiente, la responsabilidad de establecer alianzas y colaboraciones queda en tus manos, por lo que es necesaria la creación de un networking eficiente.</t>
  </si>
  <si>
    <t>Contenidos</t>
  </si>
  <si>
    <t>Herramientas y apps</t>
  </si>
  <si>
    <t>Blogs</t>
  </si>
  <si>
    <t>Podcast</t>
  </si>
  <si>
    <t>Libros</t>
  </si>
  <si>
    <t xml:space="preserve">En tu camino como emprendedor, contar con la inspiración de otros aventureros resulta muy importante. Conocer las historias y consejos de quienes han pasado por lo mismo que tú estás viviendo, puede ser de mucha ayuda. </t>
  </si>
  <si>
    <t xml:space="preserve">¿Te gustaría tener toda la información necesaria para iniciar un proyecto, ponerlo en marcha, sacarlo adelante, conseguir dinero, conseguir el mejor equipo posible, crear productos y servicios que destaquen sobre cualquier otro del mercado? Estas lecturas te ayudarán a tener las ideas más claras. </t>
  </si>
  <si>
    <t>Por sus características, los podcasts se presentan como un canal cómodo para enterarte de todos los temas mientras realizas otras actividades o te encuentras en diferentes lugares.</t>
  </si>
  <si>
    <t>&gt;</t>
  </si>
  <si>
    <t>Esta es una red donde confluyen emprendedores de todas las ramas profesionales de la región</t>
  </si>
  <si>
    <t>Algunos profesores del Máster en Innovación y Emprendimiento de Nuevas Tecnologías forman parte de esta red</t>
  </si>
  <si>
    <t>No te pierdas esta oportunidad y forma parte de la organización que representa a los emprendedores mas destacados del mundo.</t>
  </si>
  <si>
    <t xml:space="preserve">Una red sin fines de lucro, presente en 10 países latinos y con presencia de emprendedores latinos, </t>
  </si>
  <si>
    <t>Emprendices.co es una comunidad de emprendedores, gerentes, empresarios, inversionistas, estudiantes de ciencias administrativas, bloggers, webmasters y en general de personas a las que les gusta la buena lectura y las finanzas.</t>
  </si>
  <si>
    <t xml:space="preserve"> La mayor comunidad de PYMEs, Autónomos y Emprendedores de España</t>
  </si>
  <si>
    <t>Promueve la actitud innovadora, facilitamos el desarrollo profesional, y establecen vínculos de integración.</t>
  </si>
  <si>
    <t>Corporación sin fines de lucro conformada por una red de mujeres, emprendedoras y empresarias, que busca apoyar el desarrollo y empoderamiento de las mujeres, a través del fortalecimiento empresarial femenino bajo una mirada colaborativa.</t>
  </si>
  <si>
    <t>La web de las mujeres emprendedoras, empresarias y profesionales</t>
  </si>
  <si>
    <t>Cataliza de forma efectiva, enérgica, continua e innovadora, el pensamiento de los líderes empresariales jóvenes, para crear propuestas y reformas que aporten soluciones a los retos que afectan el clima empresarial.</t>
  </si>
  <si>
    <t>Prumueven el emprendimiento a través de un modelo de trabajo que representa las principales necesidades de los emprendedores, ya sea en etapa temprana o de consolidación.</t>
  </si>
  <si>
    <t>Ayuda en la ejecución de campañas de email marketing</t>
  </si>
  <si>
    <t>Es la plataforma de pizarra colaborativa en línea que permite a los equipos distribuidos trabajar juntos de manera efectiva</t>
  </si>
  <si>
    <t>Software de email marketing para pymes y grandes empresas. Con plantillas de correos, A/B testing, CRM y más</t>
  </si>
  <si>
    <t>Indispensable en la comunicación interna y externa del proyecto</t>
  </si>
  <si>
    <t>Todos tus documentos deben estar en la nube y disponibles en cualquier lugar</t>
  </si>
  <si>
    <t>Una buena ayuda en la gestión de facturas y la contabilidad de un negocio</t>
  </si>
  <si>
    <t>Captura, guarda y comparte todas tus ideas</t>
  </si>
  <si>
    <t>Herramienta eficaz para mantener el control de cualquier proyecto</t>
  </si>
  <si>
    <t>Lo que necesitas en gestión de citas con posibles clientes</t>
  </si>
  <si>
    <t>Para crear encuestas con alto grado de profesionalismo</t>
  </si>
  <si>
    <t>Conecta a las empresas con los visitantes del sitio web en tiempo real mediante bots e inteligencia artificial</t>
  </si>
  <si>
    <t>Instituto Nacional del Emprendedor</t>
  </si>
  <si>
    <t xml:space="preserve">Forbes </t>
  </si>
  <si>
    <t>Sección de este medio de negocios nacional e internacional, donde los principales líderes y especialistas escriben para ti.</t>
  </si>
  <si>
    <t xml:space="preserve">Merca2.0 </t>
  </si>
  <si>
    <t>Sitio especializado en información de marketing, publicidad y medios.</t>
  </si>
  <si>
    <t>Entrepreneur</t>
  </si>
  <si>
    <t xml:space="preserve"> Tips de negocios con un estilo sencillo y fresco, basado en casos de éxito.</t>
  </si>
  <si>
    <t>Red de programas de emprendimiento que publica consejos en su revista digital.</t>
  </si>
  <si>
    <t>Proporciona financiación inicial para nuevas empresas.</t>
  </si>
  <si>
    <t>Blog del organismo público creado para fomentar y apoyar a los emprendedores y a las micro, pequeñas y medianas empresas.</t>
  </si>
  <si>
    <t xml:space="preserve">Endeavor México </t>
  </si>
  <si>
    <t>Su objetivo es demostrar que los Emprendedores de Alto Impacto son la principal fuente de desarrollo económico.</t>
  </si>
  <si>
    <t>Comunidad global de fundadores, mentores e inversores.</t>
  </si>
  <si>
    <t xml:space="preserve">Empréndete Podcast </t>
  </si>
  <si>
    <t>Desde Colombia, esta producción en español ofrece conversaciones poderosas con emprendedores exitosos que nos mueven de la inspiración a la acción</t>
  </si>
  <si>
    <t xml:space="preserve">Libros para Emprendedores </t>
  </si>
  <si>
    <t>Resumen, análisis y debates sobre los mejores libros para emprendedores que existen.</t>
  </si>
  <si>
    <t xml:space="preserve">Vida Entrepreneur </t>
  </si>
  <si>
    <t>Desde Guadalajara, México, esta producción ofrece conversaciones con un emprendedor que tenga una historia inspiradora.</t>
  </si>
  <si>
    <t>Lana y Podcast</t>
  </si>
  <si>
    <t xml:space="preserve"> Las finanzas son un tema clave para los proyectos propios, es por eso que el podcast de Sonia Sánchez es verdaderamente un “must”.</t>
  </si>
  <si>
    <t xml:space="preserve">Disruptivo </t>
  </si>
  <si>
    <t>Podcast en español especializado en el emprendimiento social, que está generando un impacto positivo.</t>
  </si>
  <si>
    <t>Ofrece recursos para comenzar a planear un emprendimiento, con las bases y la planificación que necesitas</t>
  </si>
  <si>
    <t>El objetivo principal de esta competencia es que tú, al desarrollarla, puedas aumentar tu productividad laboral y tu satisfacción personal.</t>
  </si>
  <si>
    <t xml:space="preserve"> Este documento describe la oportunidad, el producto, el contexto, la estrategia, el equipo, los recursos requeridos, el retorno financiero y el resultado de un emprendimiento de una manera sencilla y clara, demuestra la viabilidad técnica y económica del negocio.</t>
  </si>
  <si>
    <t xml:space="preserve">El método Lean Startup no sólo trata sobre cómo crear un negocio exitoso; trata sobre qué podemos aprender deesos negocios para mejorar prácticamente todo lo quehacemos. </t>
  </si>
  <si>
    <t>Ofrece soluciones a muchos de los problemas iniciales que se les plantean cuando tienen una idea de negocio.</t>
  </si>
  <si>
    <t xml:space="preserve">La innovación y la rapidéz de respuesta son dos de los requisitos para captar y retener clientes. </t>
  </si>
  <si>
    <t>OKR son las siglas que se refieren a Objectives and Key Results (Objetivos y Resultados Clave) y te ayudará a pensar en objetivos</t>
  </si>
  <si>
    <t xml:space="preserve">El liderazgo es el factor más importante que se necesita para fomentar la creatividad e impulsar la innovación tanto a nivel individual, de equipo como a nivel de organización. </t>
  </si>
  <si>
    <r>
      <rPr>
        <b/>
        <sz val="10"/>
        <color rgb="FF434343"/>
        <rFont val="Lato"/>
      </rPr>
      <t>Cada uno de los siguientes enlaces corresponde a una pestaña de este documento.</t>
    </r>
    <r>
      <rPr>
        <sz val="10"/>
        <color rgb="FF434343"/>
        <rFont val="Lato"/>
      </rPr>
      <t xml:space="preserve"> </t>
    </r>
    <r>
      <rPr>
        <b/>
        <sz val="10"/>
        <rFont val="Arial"/>
        <family val="2"/>
      </rPr>
      <t xml:space="preserve">Revisa cada apartado y da check en las casillas de los elementos que vayas revisando.  </t>
    </r>
    <r>
      <rPr>
        <sz val="10"/>
        <color rgb="FFD81B60"/>
        <rFont val="Arial"/>
        <family val="2"/>
      </rPr>
      <t>¡Esperamos que cada recurso sea de gran valor para tu desarrollo personal y profesional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</si>
</sst>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</font>
    <font>
      <sz val="10"/>
      <color theme="1"/>
      <name val="Lato"/>
    </font>
    <font>
      <sz val="10"/>
      <color theme="1"/>
      <name val="Arial"/>
      <family val="2"/>
    </font>
    <font>
      <sz val="12"/>
      <color rgb="FF434343"/>
      <name val="Lato"/>
    </font>
    <font>
      <b/>
      <sz val="17"/>
      <color rgb="FFD81B60"/>
      <name val="Lato"/>
    </font>
    <font>
      <b/>
      <sz val="10"/>
      <color rgb="FFD81B60"/>
      <name val="Lato"/>
    </font>
    <font>
      <sz val="10"/>
      <color rgb="FF434343"/>
      <name val="Lato"/>
    </font>
    <font>
      <sz val="18"/>
      <color rgb="FF142D4E"/>
      <name val="Lato"/>
    </font>
    <font>
      <sz val="10"/>
      <name val="Arial"/>
      <family val="2"/>
    </font>
    <font>
      <u/>
      <sz val="10"/>
      <color rgb="FF0000FF"/>
      <name val="Lato"/>
    </font>
    <font>
      <b/>
      <sz val="10"/>
      <name val="Arial"/>
      <family val="2"/>
    </font>
    <font>
      <sz val="10"/>
      <color rgb="FFD81B60"/>
      <name val="Arial"/>
      <family val="2"/>
    </font>
    <font>
      <u/>
      <sz val="10"/>
      <color theme="10"/>
      <name val="Arial"/>
      <family val="2"/>
    </font>
    <font>
      <sz val="20"/>
      <color rgb="FFD81B60"/>
      <name val="Lato"/>
    </font>
    <font>
      <sz val="18"/>
      <color rgb="FF001542"/>
      <name val="Lato"/>
    </font>
    <font>
      <b/>
      <sz val="18"/>
      <color theme="0"/>
      <name val="Lato"/>
    </font>
    <font>
      <sz val="12"/>
      <color theme="1" tint="0.14999847407452621"/>
      <name val="Arial"/>
      <family val="2"/>
    </font>
    <font>
      <sz val="12"/>
      <color rgb="FFBF135A"/>
      <name val="Lato"/>
    </font>
    <font>
      <u/>
      <sz val="12"/>
      <color rgb="FFD81565"/>
      <name val="Lato"/>
    </font>
    <font>
      <sz val="10"/>
      <color rgb="FF000000"/>
      <name val="Lato"/>
    </font>
    <font>
      <sz val="12"/>
      <color rgb="FFD81565"/>
      <name val="Lato"/>
    </font>
    <font>
      <sz val="11"/>
      <color rgb="FF434343"/>
      <name val="Lato"/>
    </font>
    <font>
      <sz val="11"/>
      <color theme="1" tint="0.14999847407452621"/>
      <name val="Lato"/>
    </font>
    <font>
      <u/>
      <sz val="12"/>
      <color rgb="FFD81565"/>
      <name val="Arial"/>
      <family val="2"/>
    </font>
    <font>
      <b/>
      <sz val="10"/>
      <color rgb="FF434343"/>
      <name val="La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5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rgb="FF00000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7" fillId="0" borderId="1" xfId="0" applyFont="1" applyBorder="1" applyAlignment="1"/>
    <xf numFmtId="0" fontId="1" fillId="0" borderId="0" xfId="0" applyFont="1"/>
    <xf numFmtId="0" fontId="0" fillId="0" borderId="0" xfId="0" applyFont="1" applyAlignment="1"/>
    <xf numFmtId="0" fontId="13" fillId="2" borderId="2" xfId="0" applyFont="1" applyFill="1" applyBorder="1" applyAlignment="1">
      <alignment horizontal="right" vertical="center"/>
    </xf>
    <xf numFmtId="0" fontId="4" fillId="0" borderId="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9" fillId="0" borderId="1" xfId="0" applyFont="1" applyBorder="1" applyAlignment="1"/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17" fillId="0" borderId="0" xfId="0" applyFont="1" applyAlignment="1"/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5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6" fillId="0" borderId="14" xfId="0" applyFont="1" applyBorder="1" applyAlignment="1"/>
    <xf numFmtId="0" fontId="18" fillId="0" borderId="1" xfId="0" applyFont="1" applyBorder="1" applyAlignment="1"/>
    <xf numFmtId="0" fontId="6" fillId="0" borderId="15" xfId="0" applyFont="1" applyBorder="1" applyAlignment="1"/>
    <xf numFmtId="0" fontId="18" fillId="0" borderId="7" xfId="0" applyFont="1" applyBorder="1" applyAlignment="1"/>
    <xf numFmtId="0" fontId="1" fillId="0" borderId="7" xfId="0" applyFont="1" applyBorder="1" applyAlignment="1"/>
    <xf numFmtId="0" fontId="15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/>
    </xf>
    <xf numFmtId="0" fontId="23" fillId="0" borderId="1" xfId="1" applyFont="1" applyBorder="1" applyAlignment="1"/>
    <xf numFmtId="0" fontId="23" fillId="0" borderId="7" xfId="1" applyFont="1" applyBorder="1" applyAlignment="1"/>
    <xf numFmtId="0" fontId="20" fillId="0" borderId="1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Font="1" applyBorder="1" applyAlignment="1"/>
    <xf numFmtId="0" fontId="8" fillId="0" borderId="6" xfId="0" applyFont="1" applyBorder="1"/>
    <xf numFmtId="0" fontId="6" fillId="0" borderId="1" xfId="0" applyFont="1" applyBorder="1" applyAlignment="1"/>
    <xf numFmtId="0" fontId="8" fillId="0" borderId="1" xfId="0" applyFont="1" applyBorder="1"/>
    <xf numFmtId="0" fontId="0" fillId="3" borderId="0" xfId="0" applyFill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81565"/>
      <color rgb="FFBF1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330200</xdr:colOff>
      <xdr:row>0</xdr:row>
      <xdr:rowOff>76200</xdr:rowOff>
    </xdr:from>
    <xdr:to>
      <xdr:col>8</xdr:col>
      <xdr:colOff>0</xdr:colOff>
      <xdr:row>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9788E5-D8A7-0E47-AA17-9DA9F6854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6200"/>
          <a:ext cx="29845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546100</xdr:colOff>
      <xdr:row>3</xdr:row>
      <xdr:rowOff>63500</xdr:rowOff>
    </xdr:from>
    <xdr:to>
      <xdr:col>11</xdr:col>
      <xdr:colOff>850900</xdr:colOff>
      <xdr:row>3</xdr:row>
      <xdr:rowOff>584200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E6CF98-A52A-7D46-A63B-5DD02BF8D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700" y="635000"/>
          <a:ext cx="2514600" cy="520700"/>
        </a:xfrm>
        <a:prstGeom prst="rect">
          <a:avLst/>
        </a:prstGeom>
      </xdr:spPr>
    </xdr:pic>
    <xdr:clientData/>
  </xdr:twoCellAnchor>
  <xdr:oneCellAnchor>
    <xdr:from>
      <xdr:col>9</xdr:col>
      <xdr:colOff>546100</xdr:colOff>
      <xdr:row>3</xdr:row>
      <xdr:rowOff>63500</xdr:rowOff>
    </xdr:from>
    <xdr:ext cx="2514600" cy="520700"/>
    <xdr:pic>
      <xdr:nvPicPr>
        <xdr:cNvPr id="4" name="Imagen 3">
          <a:extLst>
            <a:ext uri="{FF2B5EF4-FFF2-40B4-BE49-F238E27FC236}">
              <a16:creationId xmlns:a16="http://schemas.microsoft.com/office/drawing/2014/main" id="{4783C7C1-B9FC-0C43-A898-5E232EFE1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700" y="635000"/>
          <a:ext cx="2514600" cy="520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279400</xdr:colOff>
      <xdr:row>3</xdr:row>
      <xdr:rowOff>63500</xdr:rowOff>
    </xdr:from>
    <xdr:to>
      <xdr:col>11</xdr:col>
      <xdr:colOff>584200</xdr:colOff>
      <xdr:row>3</xdr:row>
      <xdr:rowOff>584200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2545EB-6F59-C846-8156-B9A0CC10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600" y="635000"/>
          <a:ext cx="2514600" cy="520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543232</xdr:colOff>
      <xdr:row>3</xdr:row>
      <xdr:rowOff>76200</xdr:rowOff>
    </xdr:from>
    <xdr:to>
      <xdr:col>11</xdr:col>
      <xdr:colOff>685800</xdr:colOff>
      <xdr:row>3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46D892-0572-0A46-8A08-A93CC0B8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7232" y="647700"/>
          <a:ext cx="2352368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2</xdr:row>
      <xdr:rowOff>63500</xdr:rowOff>
    </xdr:from>
    <xdr:to>
      <xdr:col>11</xdr:col>
      <xdr:colOff>622300</xdr:colOff>
      <xdr:row>2</xdr:row>
      <xdr:rowOff>584200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6F641A-4891-544A-A15E-ABCAECDDB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444500"/>
          <a:ext cx="2514600" cy="520700"/>
        </a:xfrm>
        <a:prstGeom prst="rect">
          <a:avLst/>
        </a:prstGeom>
      </xdr:spPr>
    </xdr:pic>
    <xdr:clientData/>
  </xdr:twoCellAnchor>
  <xdr:oneCellAnchor>
    <xdr:from>
      <xdr:col>9</xdr:col>
      <xdr:colOff>317500</xdr:colOff>
      <xdr:row>2</xdr:row>
      <xdr:rowOff>63500</xdr:rowOff>
    </xdr:from>
    <xdr:ext cx="2514600" cy="520700"/>
    <xdr:pic>
      <xdr:nvPicPr>
        <xdr:cNvPr id="6" name="Imagen 5">
          <a:extLst>
            <a:ext uri="{FF2B5EF4-FFF2-40B4-BE49-F238E27FC236}">
              <a16:creationId xmlns:a16="http://schemas.microsoft.com/office/drawing/2014/main" id="{FCFA5547-65C3-5A42-89EC-AFAC315EA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444500"/>
          <a:ext cx="2514600" cy="520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3</xdr:row>
      <xdr:rowOff>63500</xdr:rowOff>
    </xdr:from>
    <xdr:to>
      <xdr:col>11</xdr:col>
      <xdr:colOff>622300</xdr:colOff>
      <xdr:row>3</xdr:row>
      <xdr:rowOff>584200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2E66EB-20FE-3447-BCA8-E4DA0FBFF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444500"/>
          <a:ext cx="2514600" cy="520700"/>
        </a:xfrm>
        <a:prstGeom prst="rect">
          <a:avLst/>
        </a:prstGeom>
      </xdr:spPr>
    </xdr:pic>
    <xdr:clientData/>
  </xdr:twoCellAnchor>
  <xdr:oneCellAnchor>
    <xdr:from>
      <xdr:col>9</xdr:col>
      <xdr:colOff>317500</xdr:colOff>
      <xdr:row>3</xdr:row>
      <xdr:rowOff>63500</xdr:rowOff>
    </xdr:from>
    <xdr:ext cx="2514600" cy="520700"/>
    <xdr:pic>
      <xdr:nvPicPr>
        <xdr:cNvPr id="7" name="Imagen 6">
          <a:extLst>
            <a:ext uri="{FF2B5EF4-FFF2-40B4-BE49-F238E27FC236}">
              <a16:creationId xmlns:a16="http://schemas.microsoft.com/office/drawing/2014/main" id="{A533FB19-2EF3-F74D-9FC2-FAC345D58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444500"/>
          <a:ext cx="2514600" cy="520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rca20.com/" TargetMode="External"/><Relationship Id="rId2" Type="http://schemas.openxmlformats.org/officeDocument/2006/relationships/hyperlink" Target="http://www.forbes.com.mx/category/emprendedores/" TargetMode="External"/><Relationship Id="rId1" Type="http://schemas.openxmlformats.org/officeDocument/2006/relationships/hyperlink" Target="https://www.inadem.gob.mx/blog-del-emprendedor/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://www.endeavor.org.mx/sala-de-prensa" TargetMode="External"/><Relationship Id="rId4" Type="http://schemas.openxmlformats.org/officeDocument/2006/relationships/hyperlink" Target="http://www.soyentrepreneu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daentrepreneur.com/emprendedor-exito-podcast/" TargetMode="External"/><Relationship Id="rId2" Type="http://schemas.openxmlformats.org/officeDocument/2006/relationships/hyperlink" Target="http://librosparaemprendedores.net/podcast/" TargetMode="External"/><Relationship Id="rId1" Type="http://schemas.openxmlformats.org/officeDocument/2006/relationships/hyperlink" Target="http://emprendete.libsyn.com/podcast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disruptivo.tv/" TargetMode="External"/><Relationship Id="rId4" Type="http://schemas.openxmlformats.org/officeDocument/2006/relationships/hyperlink" Target="https://soundcloud.com/blogyla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74"/>
  <sheetViews>
    <sheetView tabSelected="1" workbookViewId="0">
      <selection activeCell="I14" sqref="I14"/>
    </sheetView>
  </sheetViews>
  <sheetFormatPr baseColWidth="10" defaultColWidth="14.5" defaultRowHeight="15.75" customHeight="1"/>
  <cols>
    <col min="1" max="1" width="3.83203125" style="7" customWidth="1"/>
    <col min="2" max="2" width="4.6640625" style="7" customWidth="1"/>
    <col min="3" max="3" width="3" customWidth="1"/>
  </cols>
  <sheetData>
    <row r="1" spans="2:28" ht="15.7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5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5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5.75" customHeight="1" thickBot="1">
      <c r="B4" s="48"/>
      <c r="C4" s="48"/>
      <c r="D4" s="48"/>
      <c r="E4" s="48"/>
      <c r="F4" s="48"/>
      <c r="G4" s="48"/>
      <c r="H4" s="48"/>
      <c r="I4" s="48"/>
      <c r="J4" s="48"/>
      <c r="K4" s="4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6">
      <c r="B5" s="8" t="s">
        <v>15</v>
      </c>
      <c r="C5" s="9" t="s">
        <v>2</v>
      </c>
      <c r="D5" s="10"/>
      <c r="E5" s="10"/>
      <c r="F5" s="10"/>
      <c r="G5" s="10"/>
      <c r="H5" s="10"/>
      <c r="I5" s="10"/>
      <c r="J5" s="10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23">
      <c r="B6" s="19"/>
      <c r="C6" s="5" t="s">
        <v>3</v>
      </c>
      <c r="D6" s="4"/>
      <c r="E6" s="4"/>
      <c r="F6" s="4"/>
      <c r="G6" s="4"/>
      <c r="H6" s="4"/>
      <c r="I6" s="4"/>
      <c r="J6" s="4"/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s="7" customFormat="1" ht="88" customHeight="1">
      <c r="B7" s="19"/>
      <c r="C7" s="43" t="s">
        <v>4</v>
      </c>
      <c r="D7" s="44"/>
      <c r="E7" s="44"/>
      <c r="F7" s="44"/>
      <c r="G7" s="44"/>
      <c r="H7" s="44"/>
      <c r="I7" s="44"/>
      <c r="J7" s="44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74" customHeight="1">
      <c r="B8" s="19"/>
      <c r="C8" s="43" t="s">
        <v>69</v>
      </c>
      <c r="D8" s="44"/>
      <c r="E8" s="44"/>
      <c r="F8" s="44"/>
      <c r="G8" s="44"/>
      <c r="H8" s="44"/>
      <c r="I8" s="44"/>
      <c r="J8" s="44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 customHeight="1" thickBot="1">
      <c r="B9" s="19"/>
      <c r="C9" s="4"/>
      <c r="D9" s="4"/>
      <c r="E9" s="4"/>
      <c r="F9" s="4"/>
      <c r="G9" s="4"/>
      <c r="H9" s="4"/>
      <c r="I9" s="4"/>
      <c r="J9" s="4"/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23">
      <c r="B10" s="19"/>
      <c r="C10" s="49" t="s">
        <v>7</v>
      </c>
      <c r="D10" s="49"/>
      <c r="E10" s="49"/>
      <c r="F10" s="49"/>
      <c r="G10" s="49"/>
      <c r="H10" s="49"/>
      <c r="I10" s="49"/>
      <c r="J10" s="49"/>
      <c r="K10" s="5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5.75" customHeight="1">
      <c r="B11" s="19"/>
      <c r="C11" s="46"/>
      <c r="D11" s="44"/>
      <c r="E11" s="44"/>
      <c r="F11" s="44"/>
      <c r="G11" s="44"/>
      <c r="H11" s="47"/>
      <c r="I11" s="4"/>
      <c r="J11" s="4"/>
      <c r="K11" s="1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15.75" customHeight="1">
      <c r="B12" s="19"/>
      <c r="C12" s="17"/>
      <c r="D12" s="13" t="s">
        <v>8</v>
      </c>
      <c r="E12" s="4"/>
      <c r="F12" s="4"/>
      <c r="G12" s="4"/>
      <c r="H12" s="4"/>
      <c r="I12" s="4"/>
      <c r="J12" s="4"/>
      <c r="K12" s="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5.75" customHeight="1">
      <c r="B13" s="19"/>
      <c r="C13" s="17"/>
      <c r="D13" s="13" t="s">
        <v>5</v>
      </c>
      <c r="E13" s="4"/>
      <c r="F13" s="4"/>
      <c r="G13" s="4"/>
      <c r="H13" s="4"/>
      <c r="I13" s="4"/>
      <c r="J13" s="4"/>
      <c r="K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15.75" customHeight="1">
      <c r="B14" s="19"/>
      <c r="C14" s="17"/>
      <c r="D14" s="13" t="s">
        <v>9</v>
      </c>
      <c r="E14" s="4"/>
      <c r="F14" s="4"/>
      <c r="G14" s="4"/>
      <c r="H14" s="4"/>
      <c r="I14" s="4"/>
      <c r="J14" s="4"/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15.75" customHeight="1">
      <c r="B15" s="19"/>
      <c r="C15" s="17"/>
      <c r="D15" s="13" t="s">
        <v>10</v>
      </c>
      <c r="E15" s="4"/>
      <c r="F15" s="4"/>
      <c r="G15" s="4"/>
      <c r="H15" s="4"/>
      <c r="I15" s="4"/>
      <c r="J15" s="4"/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5.75" customHeight="1" thickBot="1">
      <c r="B16" s="20"/>
      <c r="C16" s="18"/>
      <c r="D16" s="14" t="s">
        <v>11</v>
      </c>
      <c r="E16" s="15"/>
      <c r="F16" s="15"/>
      <c r="G16" s="15"/>
      <c r="H16" s="15"/>
      <c r="I16" s="15"/>
      <c r="J16" s="15"/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3:28" ht="15.7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3:28" ht="15.7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3:28" ht="15.7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3:28" ht="15.7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3:28" ht="15.7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3:28" ht="15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3:28" ht="15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3:28" ht="15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28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3:28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3:28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3:28" ht="15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3:28" ht="15.7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3:28" ht="15.7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3:28" ht="15.7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28" ht="15.7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5.7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.7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 ht="15.7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 ht="15.7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3:28" ht="15.7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3:28" ht="15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3:28" ht="15.7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3:28" ht="15.7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.7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5.7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5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 ht="15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5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3:28" ht="1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 ht="1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1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3:28" ht="1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28" ht="1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3:28" ht="1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3:28" ht="1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3:28" ht="1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3:28" ht="1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3:28" ht="1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28" ht="1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3:28" ht="1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3:28" ht="1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3:28" ht="1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 ht="1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3:28" ht="1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3:28" ht="1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3:28" ht="1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3:28" ht="1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3:28" ht="1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3:28" ht="1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3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3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3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3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3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3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3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3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3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3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3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3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3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3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3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3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3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3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ht="13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3:28" ht="13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3:28" ht="13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3:28" ht="13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3:28" ht="13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3:28" ht="13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3:28" ht="13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3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3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3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3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3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3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3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3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3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3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3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3:28" ht="1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3:28" ht="1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3:28" ht="1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3:28" ht="1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3:28" ht="1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3:28" ht="1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3:28" ht="1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3:28" ht="1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3:28" ht="1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3:28" ht="1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3:28" ht="1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3:28" ht="1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3:28" ht="1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3:28" ht="1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3:28" ht="1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3:28" ht="1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3:28" ht="1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3:28" ht="1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3:28" ht="1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3:28" ht="1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3:28" ht="1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3:28" ht="1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3:28" ht="1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1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3:28" ht="1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3:28" ht="1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3:28" ht="1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3:28" ht="1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3:28" ht="1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3:28" ht="1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3:28" ht="1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3:28" ht="1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3:28" ht="1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3:28" ht="1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3:28" ht="1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3:28" ht="1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3:28" ht="1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3:28" ht="1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3:28" ht="1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3:28" ht="1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3:28" ht="1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3:28" ht="1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3:28" ht="1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3:28" ht="1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3:28" ht="1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3:28" ht="13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3:28" ht="1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3:28" ht="13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3:28" ht="1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3:28" ht="13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1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3:28" ht="13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3:28" ht="1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3:28" ht="13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3:28" ht="1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3:28" ht="13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3:28" ht="1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3:28" ht="13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3:28" ht="1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3:28" ht="13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3:28" ht="1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3:28" ht="13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3:28" ht="1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3:28" ht="13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3:28" ht="1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3:28" ht="13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3:28" ht="1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3:28" ht="13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3:28" ht="13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3:28" ht="13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3:28" ht="13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3:28" ht="13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3:28" ht="13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3:28" ht="13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3:28" ht="13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3:28" ht="13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3:28" ht="13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13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3:28" ht="13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3:28" ht="13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3:28" ht="13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3:28" ht="13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3:28" ht="13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3:28" ht="13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3:28" ht="13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3:28" ht="13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3:28" ht="13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3:28" ht="13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3:28" ht="13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3:28" ht="13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3:28" ht="13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3:28" ht="13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3:28" ht="13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3:28" ht="13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3:28" ht="13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3:28" ht="13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3:28" ht="13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3:28" ht="13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3:28" ht="13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3:28" ht="13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3:28" ht="13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3:28" ht="13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3:28" ht="13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3:28" ht="13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3:28" ht="13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3:28" ht="13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3:28" ht="13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3:28" ht="13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3:28" ht="13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3:28" ht="13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3:28" ht="13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3:28" ht="13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3:28" ht="13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3:28" ht="13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3:28" ht="13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3:28" ht="13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3:28" ht="13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3:28" ht="13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3:28" ht="13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3:28" ht="13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3:28" ht="13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3:28" ht="13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3:28" ht="13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3:28" ht="13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3:28" ht="13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3:28" ht="13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3:28" ht="13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3:28" ht="13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3:28" ht="13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3:28" ht="13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3:28" ht="13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3:28" ht="13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3:28" ht="13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3:28" ht="13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3:28" ht="13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3:28" ht="13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3:28" ht="13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3:28" ht="13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3:28" ht="13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3:28" ht="13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3:28" ht="13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3:28" ht="13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3:28" ht="13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3:28" ht="13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3:28" ht="13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3:28" ht="13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3:28" ht="13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3:28" ht="13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3:28" ht="13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3:28" ht="13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3:28" ht="13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3:28" ht="13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3:28" ht="13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3:28" ht="13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3:28" ht="13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3:28" ht="13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3:28" ht="13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3:28" ht="13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3:28" ht="13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3:28" ht="13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3:28" ht="13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3:28" ht="13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3:28" ht="13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3:28" ht="13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3:28" ht="13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3:28" ht="13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3:28" ht="13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3:28" ht="13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3:28" ht="13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3:28" ht="13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3:28" ht="13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3:28" ht="13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3:28" ht="13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3:28" ht="13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3:28" ht="13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3:28" ht="13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3:28" ht="13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3:28" ht="13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3:28" ht="13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3:28" ht="13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3:28" ht="13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3:28" ht="13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3:28" ht="13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3:28" ht="13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3:28" ht="13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3:28" ht="13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3:28" ht="13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3:28" ht="13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3:28" ht="13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3:28" ht="13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3:28" ht="13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3:28" ht="13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3:28" ht="13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3:28" ht="13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3:28" ht="13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3:28" ht="13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3:28" ht="13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3:28" ht="13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3:28" ht="13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3:28" ht="13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3:28" ht="13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3:28" ht="13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3:28" ht="13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3:28" ht="13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3:28" ht="13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3:28" ht="13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3:28" ht="13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3:28" ht="13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3:28" ht="13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3:28" ht="13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3:28" ht="13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3:28" ht="13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3:28" ht="13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3:28" ht="13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3:28" ht="13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3:28" ht="13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3:28" ht="13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3:28" ht="13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3:28" ht="13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3:28" ht="13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3:28" ht="13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3:28" ht="13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3:28" ht="13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3:28" ht="13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3:28" ht="13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3:28" ht="13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3:28" ht="13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3:28" ht="13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3:28" ht="13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3:28" ht="13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3:28" ht="13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3:28" ht="13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3:28" ht="13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3:28" ht="13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3:28" ht="13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3:28" ht="13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3:28" ht="13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3:28" ht="13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3:28" ht="13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3:28" ht="13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3:28" ht="13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3:28" ht="13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3:28" ht="13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3:28" ht="13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3:28" ht="13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3:28" ht="13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3:28" ht="13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3:28" ht="13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3:28" ht="13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3:28" ht="13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3:28" ht="13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3:28" ht="13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3:28" ht="13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3:28" ht="13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3:28" ht="13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3:28" ht="13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3:28" ht="13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3:28" ht="13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3:28" ht="13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3:28" ht="13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3:28" ht="13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3:28" ht="13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3:28" ht="13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3:28" ht="13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3:28" ht="13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3:28" ht="13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3:28" ht="13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3:28" ht="13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3:28" ht="13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3:28" ht="13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3:28" ht="13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3:28" ht="13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3:28" ht="13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3:28" ht="13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3:28" ht="13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3:28" ht="13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3:28" ht="13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3:28" ht="13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3:28" ht="13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3:28" ht="13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3:28" ht="13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3:28" ht="13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3:28" ht="13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3:28" ht="13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3:28" ht="13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3:28" ht="13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3:28" ht="13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3:28" ht="13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3:28" ht="13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3:28" ht="13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3:28" ht="13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3:28" ht="13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3:28" ht="13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3:28" ht="13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3:28" ht="13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3:28" ht="13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3:28" ht="13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3:28" ht="13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3:28" ht="13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3:28" ht="13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3:28" ht="13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3:28" ht="13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3:28" ht="13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3:28" ht="13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3:28" ht="13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3:28" ht="13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3:28" ht="13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3:28" ht="13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3:28" ht="13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3:28" ht="13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3:28" ht="13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3:28" ht="13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3:28" ht="13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3:28" ht="13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3:28" ht="13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3:28" ht="13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3:28" ht="13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3:28" ht="13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3:28" ht="13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3:28" ht="13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3:28" ht="13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3:28" ht="13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ht="13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3:28" ht="13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3:28" ht="13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3:28" ht="13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3:28" ht="13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3:28" ht="13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3:28" ht="13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3:28" ht="13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3:28" ht="13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3:28" ht="13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3:28" ht="13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3:28" ht="13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3:28" ht="13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3:28" ht="13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3:28" ht="13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3:28" ht="13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3:28" ht="13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3:28" ht="13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3:28" ht="13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3:28" ht="13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3:28" ht="13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3:28" ht="13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3:28" ht="13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3:28" ht="13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3:28" ht="13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3:28" ht="13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3:28" ht="13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3:28" ht="13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3:28" ht="13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3:28" ht="13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3:28" ht="13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3:28" ht="13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3:28" ht="13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3:28" ht="13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3:28" ht="13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3:28" ht="13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3:28" ht="13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3:28" ht="13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3:28" ht="13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3:28" ht="13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3:28" ht="13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3:28" ht="13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3:28" ht="13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3:28" ht="13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3:28" ht="13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3:28" ht="13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3:28" ht="13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3:28" ht="13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3:28" ht="13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3:28" ht="13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3:28" ht="13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3:28" ht="13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3:28" ht="13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3:28" ht="13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3:28" ht="13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3:28" ht="13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3:28" ht="13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3:28" ht="13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3:28" ht="13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3:28" ht="13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3:28" ht="13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3:28" ht="13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3:28" ht="13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3:28" ht="13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3:28" ht="13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3:28" ht="13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3:28" ht="13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3:28" ht="13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3:28" ht="13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3:28" ht="13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3:28" ht="13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3:28" ht="13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3:28" ht="13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3:28" ht="13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3:28" ht="13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3:28" ht="13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3:28" ht="13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3:28" ht="13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3:28" ht="13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3:28" ht="13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3:28" ht="13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3:28" ht="13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3:28" ht="13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3:28" ht="13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3:28" ht="13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3:28" ht="13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3:28" ht="13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3:28" ht="13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3:28" ht="13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3:28" ht="13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3:28" ht="13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3:28" ht="13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3:28" ht="13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3:28" ht="13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3:28" ht="13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3:28" ht="13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3:28" ht="13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3:28" ht="13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3:28" ht="13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3:28" ht="13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3:28" ht="13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3:28" ht="13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3:28" ht="13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3:28" ht="13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3:28" ht="13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3:28" ht="13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3:28" ht="13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3:28" ht="13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3:28" ht="13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3:28" ht="13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3:28" ht="13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3:28" ht="13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3:28" ht="13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3:28" ht="13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3:28" ht="13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3:28" ht="13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3:28" ht="13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3:28" ht="13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3:28" ht="13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3:28" ht="13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3:28" ht="13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3:28" ht="13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3:28" ht="13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3:28" ht="13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3:28" ht="13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3:28" ht="13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3:28" ht="13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3:28" ht="13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3:28" ht="13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3:28" ht="13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3:28" ht="13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3:28" ht="13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3:28" ht="13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3:28" ht="13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3:28" ht="13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3:28" ht="13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3:28" ht="13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3:28" ht="13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3:28" ht="13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3:28" ht="13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3:28" ht="13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3:28" ht="13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3:28" ht="13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3:28" ht="13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3:28" ht="13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3:28" ht="13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3:28" ht="13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3:28" ht="13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3:28" ht="13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3:28" ht="13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3:28" ht="13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3:28" ht="13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3:28" ht="13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3:28" ht="13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3:28" ht="13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3:28" ht="13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3:28" ht="13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3:28" ht="13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3:28" ht="13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3:28" ht="13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3:28" ht="13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3:28" ht="13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3:28" ht="13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3:28" ht="13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3:28" ht="13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3:28" ht="13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3:28" ht="13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3:28" ht="13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3:28" ht="13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3:28" ht="13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3:28" ht="13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3:28" ht="13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3:28" ht="13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3:28" ht="13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3:28" ht="13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3:28" ht="13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3:28" ht="13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3:28" ht="13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3:28" ht="13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3:28" ht="13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3:28" ht="13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3:28" ht="13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3:28" ht="13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3:28" ht="13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3:28" ht="13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3:28" ht="13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3:28" ht="13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3:28" ht="13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3:28" ht="13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3:28" ht="13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3:28" ht="13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3:28" ht="13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3:28" ht="13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3:28" ht="13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3:28" ht="13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3:28" ht="13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3:28" ht="13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3:28" ht="13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3:28" ht="13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3:28" ht="13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3:28" ht="13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3:28" ht="13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3:28" ht="13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3:28" ht="13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3:28" ht="13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3:28" ht="13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3:28" ht="13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3:28" ht="13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3:28" ht="13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3:28" ht="13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3:28" ht="13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3:28" ht="13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3:28" ht="13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3:28" ht="13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3:28" ht="13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3:28" ht="13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3:28" ht="13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3:28" ht="13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3:28" ht="13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3:28" ht="13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3:28" ht="13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3:28" ht="13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3:28" ht="13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3:28" ht="13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3:28" ht="13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3:28" ht="13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3:28" ht="13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3:28" ht="13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3:28" ht="13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3:28" ht="13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3:28" ht="13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3:28" ht="13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3:28" ht="13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3:28" ht="13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3:28" ht="13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3:28" ht="13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3:28" ht="13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3:28" ht="13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3:28" ht="13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3:28" ht="13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3:28" ht="13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3:28" ht="13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3:28" ht="13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3:28" ht="13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3:28" ht="13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3:28" ht="13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3:28" ht="13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3:28" ht="13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3:28" ht="13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3:28" ht="13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3:28" ht="13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3:28" ht="13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3:28" ht="13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3:28" ht="13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3:28" ht="13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3:28" ht="13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3:28" ht="13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3:28" ht="13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3:28" ht="13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3:28" ht="13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3:28" ht="13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3:28" ht="13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3:28" ht="13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3:28" ht="13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3:28" ht="13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3:28" ht="13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3:28" ht="13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3:28" ht="13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3:28" ht="13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3:28" ht="13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3:28" ht="13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3:28" ht="13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3:28" ht="13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3:28" ht="13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3:28" ht="13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3:28" ht="13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3:28" ht="13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3:28" ht="13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3:28" ht="13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3:28" ht="13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3:28" ht="13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3:28" ht="13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3:28" ht="13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3:28" ht="13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3:28" ht="13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3:28" ht="13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3:28" ht="13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3:28" ht="13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3:28" ht="13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3:28" ht="13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3:28" ht="13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3:28" ht="13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3:28" ht="13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3:28" ht="13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3:28" ht="13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3:28" ht="13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3:28" ht="13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3:28" ht="13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3:28" ht="13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3:28" ht="13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3:28" ht="13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3:28" ht="13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3:28" ht="13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3:28" ht="13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3:28" ht="13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3:28" ht="13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3:28" ht="13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3:28" ht="13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3:28" ht="13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3:28" ht="13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3:28" ht="13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3:28" ht="13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3:28" ht="13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3:28" ht="13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3:28" ht="13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3:28" ht="13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3:28" ht="13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3:28" ht="13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3:28" ht="13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3:28" ht="13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3:28" ht="13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3:28" ht="13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3:28" ht="13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3:28" ht="13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3:28" ht="13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3:28" ht="13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3:28" ht="13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3:28" ht="13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3:28" ht="13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3:28" ht="13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3:28" ht="13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3:28" ht="13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3:28" ht="13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3:28" ht="13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3:28" ht="13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3:28" ht="13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3:28" ht="13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3:28" ht="13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3:28" ht="13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3:28" ht="13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3:28" ht="13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3:28" ht="13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3:28" ht="13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3:28" ht="13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3:28" ht="13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3:28" ht="13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3:28" ht="13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3:28" ht="13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3:28" ht="13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3:28" ht="13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3:28" ht="13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3:28" ht="13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3:28" ht="13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3:28" ht="13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3:28" ht="13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3:28" ht="13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3:28" ht="13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3:28" ht="13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3:28" ht="13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3:28" ht="13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3:28" ht="13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3:28" ht="13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3:28" ht="13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3:28" ht="13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3:28" ht="13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3:28" ht="13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3:28" ht="13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3:28" ht="13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3:28" ht="13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3:28" ht="13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3:28" ht="13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3:28" ht="13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3:28" ht="13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3:28" ht="13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3:28" ht="13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3:28" ht="13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3:28" ht="13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3:28" ht="13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3:28" ht="13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3:28" ht="13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3:28" ht="13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3:28" ht="13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3:28" ht="13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3:28" ht="13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3:28" ht="13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3:28" ht="13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3:28" ht="13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3:28" ht="13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3:28" ht="13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3:28" ht="13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3:28" ht="13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3:28" ht="13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3:28" ht="13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3:28" ht="13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3:28" ht="13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3:28" ht="13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3:28" ht="13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3:28" ht="13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3:28" ht="13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3:28" ht="13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3:28" ht="13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3:28" ht="13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3:28" ht="13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3:28" ht="13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3:28" ht="13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3:28" ht="13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3:28" ht="13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3:28" ht="13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3:28" ht="13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3:28" ht="13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3:28" ht="13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3:28" ht="13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3:28" ht="13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3:28" ht="13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3:28" ht="13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3:28" ht="13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3:28" ht="13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3:28" ht="13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3:28" ht="13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3:28" ht="13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3:28" ht="13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3:28" ht="13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3:28" ht="13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3:28" ht="13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3:28" ht="13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3:28" ht="13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3:28" ht="13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3:28" ht="13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3:28" ht="13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3:28" ht="13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3:28" ht="13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3:28" ht="13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3:28" ht="13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3:28" ht="13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3:28" ht="13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3:28" ht="13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3:28" ht="13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3:28" ht="13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3:28" ht="13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3:28" ht="13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3:28" ht="13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3:28" ht="13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3:28" ht="13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3:28" ht="13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3:28" ht="13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3:28" ht="13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3:28" ht="13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3:28" ht="13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3:28" ht="13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3:28" ht="13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3:28" ht="13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3:28" ht="13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3:28" ht="13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3:28" ht="13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3:28" ht="13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3:28" ht="13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3:28" ht="13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3:28" ht="13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3:28" ht="13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3:28" ht="13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3:28" ht="13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3:28" ht="13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3:28" ht="13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3:28" ht="13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3:28" ht="13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3:28" ht="13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3:28" ht="13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3:28" ht="13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3:28" ht="13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3:28" ht="13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3:28" ht="13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3:28" ht="13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3:28" ht="13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3:28" ht="13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3:28" ht="13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3:28" ht="13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3:28" ht="13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3:28" ht="13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3:28" ht="13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3:28" ht="13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3:28" ht="13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3:28" ht="13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</sheetData>
  <mergeCells count="5">
    <mergeCell ref="C8:K8"/>
    <mergeCell ref="C11:H11"/>
    <mergeCell ref="B1:K4"/>
    <mergeCell ref="C10:K10"/>
    <mergeCell ref="C7:K7"/>
  </mergeCells>
  <hyperlinks>
    <hyperlink ref="D12" location="Herramientas y apps!A1" display="Herramientas y apps" xr:uid="{00000000-0004-0000-0000-000000000000}"/>
    <hyperlink ref="D13" location="Networking!A1" display="Networking" xr:uid="{00000000-0004-0000-0000-000001000000}"/>
    <hyperlink ref="D14" location="Networking!A1" display="Blogs" xr:uid="{00000000-0004-0000-0000-000002000000}"/>
    <hyperlink ref="D15" location="Podcast!A1" display="Podcast" xr:uid="{00000000-0004-0000-0000-000003000000}"/>
    <hyperlink ref="D16" location="Libros!A1" display="Libros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67"/>
  <sheetViews>
    <sheetView workbookViewId="0">
      <selection activeCell="E10" sqref="E10:L10"/>
    </sheetView>
  </sheetViews>
  <sheetFormatPr baseColWidth="10" defaultColWidth="14.5" defaultRowHeight="15.75" customHeight="1"/>
  <cols>
    <col min="1" max="1" width="14.5" style="7"/>
    <col min="2" max="2" width="3.6640625" customWidth="1"/>
  </cols>
  <sheetData>
    <row r="1" spans="2:27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55" customHeight="1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58" customHeight="1">
      <c r="B6" s="55" t="s">
        <v>1</v>
      </c>
      <c r="C6" s="56"/>
      <c r="D6" s="56"/>
      <c r="E6" s="56"/>
      <c r="F6" s="56"/>
      <c r="G6" s="56"/>
      <c r="H6" s="56"/>
      <c r="I6" s="56"/>
      <c r="J6" s="56"/>
      <c r="K6" s="56"/>
      <c r="L6" s="5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>
      <c r="B8" s="30"/>
      <c r="C8" s="39" t="str">
        <f>HYPERLINK("https://mailchimp.com/?gclid=EAIaIQobChMIn5SyvZTK5wIVAr7ACh1CVg9xEAAYASAAEgLL5_D_BwE&amp;gclsrc=aw.ds","Mailchimp")</f>
        <v>Mailchimp</v>
      </c>
      <c r="D8" s="28"/>
      <c r="E8" s="53" t="s">
        <v>27</v>
      </c>
      <c r="F8" s="53"/>
      <c r="G8" s="53"/>
      <c r="H8" s="53"/>
      <c r="I8" s="53"/>
      <c r="J8" s="53"/>
      <c r="K8" s="53"/>
      <c r="L8" s="5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" customHeight="1">
      <c r="B9" s="30"/>
      <c r="C9" s="39" t="str">
        <f>HYPERLINK("https://miro.com/","Miro")</f>
        <v>Miro</v>
      </c>
      <c r="D9" s="3"/>
      <c r="E9" s="53" t="s">
        <v>28</v>
      </c>
      <c r="F9" s="53"/>
      <c r="G9" s="53"/>
      <c r="H9" s="53"/>
      <c r="I9" s="53"/>
      <c r="J9" s="53"/>
      <c r="K9" s="53"/>
      <c r="L9" s="5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25" customHeight="1">
      <c r="B10" s="30"/>
      <c r="C10" s="39" t="str">
        <f>HYPERLINK("https://www.hubspot.es/products/marketing/email","Hubspot")</f>
        <v>Hubspot</v>
      </c>
      <c r="D10" s="3"/>
      <c r="E10" s="53" t="s">
        <v>29</v>
      </c>
      <c r="F10" s="53"/>
      <c r="G10" s="53"/>
      <c r="H10" s="53"/>
      <c r="I10" s="53"/>
      <c r="J10" s="53"/>
      <c r="K10" s="53"/>
      <c r="L10" s="5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2" customHeight="1">
      <c r="B11" s="30"/>
      <c r="C11" s="39" t="str">
        <f>HYPERLINK("https://slack.com/","Slack")</f>
        <v>Slack</v>
      </c>
      <c r="D11" s="28"/>
      <c r="E11" s="53" t="s">
        <v>30</v>
      </c>
      <c r="F11" s="53"/>
      <c r="G11" s="53"/>
      <c r="H11" s="53"/>
      <c r="I11" s="53"/>
      <c r="J11" s="53"/>
      <c r="K11" s="53"/>
      <c r="L11" s="5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4" customHeight="1">
      <c r="B12" s="30"/>
      <c r="C12" s="39" t="str">
        <f>HYPERLINK("https://www.google.com/drive/","Google Drive.")</f>
        <v>Google Drive.</v>
      </c>
      <c r="D12" s="28"/>
      <c r="E12" s="53" t="s">
        <v>31</v>
      </c>
      <c r="F12" s="53"/>
      <c r="G12" s="53"/>
      <c r="H12" s="53"/>
      <c r="I12" s="53"/>
      <c r="J12" s="53"/>
      <c r="K12" s="53"/>
      <c r="L12" s="5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3" customHeight="1">
      <c r="B13" s="30"/>
      <c r="C13" s="39" t="str">
        <f>HYPERLINK("https://anfix.com/","Anfix")</f>
        <v>Anfix</v>
      </c>
      <c r="D13" s="28"/>
      <c r="E13" s="53" t="s">
        <v>32</v>
      </c>
      <c r="F13" s="53"/>
      <c r="G13" s="53"/>
      <c r="H13" s="53"/>
      <c r="I13" s="53"/>
      <c r="J13" s="53"/>
      <c r="K13" s="53"/>
      <c r="L13" s="5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4" customHeight="1">
      <c r="B14" s="30"/>
      <c r="C14" s="39" t="str">
        <f>HYPERLINK("https://evernote.com/intl/es","Evernote")</f>
        <v>Evernote</v>
      </c>
      <c r="D14" s="28"/>
      <c r="E14" s="53" t="s">
        <v>33</v>
      </c>
      <c r="F14" s="53"/>
      <c r="G14" s="53"/>
      <c r="H14" s="53"/>
      <c r="I14" s="53"/>
      <c r="J14" s="53"/>
      <c r="K14" s="53"/>
      <c r="L14" s="5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7" customHeight="1">
      <c r="B15" s="30"/>
      <c r="C15" s="39" t="str">
        <f>HYPERLINK("https://trello.com/","Trello")</f>
        <v>Trello</v>
      </c>
      <c r="D15" s="28"/>
      <c r="E15" s="53" t="s">
        <v>34</v>
      </c>
      <c r="F15" s="53"/>
      <c r="G15" s="53"/>
      <c r="H15" s="53"/>
      <c r="I15" s="53"/>
      <c r="J15" s="53"/>
      <c r="K15" s="53"/>
      <c r="L15" s="5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5" customHeight="1">
      <c r="B16" s="30"/>
      <c r="C16" s="39" t="str">
        <f>HYPERLINK("https://calendly.com/es","Calendly")</f>
        <v>Calendly</v>
      </c>
      <c r="D16" s="3"/>
      <c r="E16" s="53" t="s">
        <v>35</v>
      </c>
      <c r="F16" s="53"/>
      <c r="G16" s="53"/>
      <c r="H16" s="53"/>
      <c r="I16" s="53"/>
      <c r="J16" s="53"/>
      <c r="K16" s="53"/>
      <c r="L16" s="5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9" customHeight="1">
      <c r="B17" s="30"/>
      <c r="C17" s="39" t="str">
        <f>HYPERLINK("https://surveyanyplace.com/","SurveyAnyplace")</f>
        <v>SurveyAnyplace</v>
      </c>
      <c r="D17" s="3"/>
      <c r="E17" s="53" t="s">
        <v>36</v>
      </c>
      <c r="F17" s="53"/>
      <c r="G17" s="53"/>
      <c r="H17" s="53"/>
      <c r="I17" s="53"/>
      <c r="J17" s="53"/>
      <c r="K17" s="53"/>
      <c r="L17" s="5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8" customHeight="1" thickBot="1">
      <c r="B18" s="32"/>
      <c r="C18" s="40" t="str">
        <f>HYPERLINK("https://www.drift.com/","Drift")</f>
        <v>Drift</v>
      </c>
      <c r="D18" s="34"/>
      <c r="E18" s="51" t="s">
        <v>37</v>
      </c>
      <c r="F18" s="51"/>
      <c r="G18" s="51"/>
      <c r="H18" s="51"/>
      <c r="I18" s="51"/>
      <c r="J18" s="51"/>
      <c r="K18" s="51"/>
      <c r="L18" s="5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>
      <c r="B19" s="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3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2:27" ht="13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2:27" ht="13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2:27" ht="13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2:27" ht="13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</sheetData>
  <mergeCells count="12">
    <mergeCell ref="B6:L6"/>
    <mergeCell ref="E8:L8"/>
    <mergeCell ref="E9:L9"/>
    <mergeCell ref="E10:L10"/>
    <mergeCell ref="E11:L11"/>
    <mergeCell ref="E12:L12"/>
    <mergeCell ref="E18:L18"/>
    <mergeCell ref="E13:L13"/>
    <mergeCell ref="E14:L14"/>
    <mergeCell ref="E15:L15"/>
    <mergeCell ref="E16:L16"/>
    <mergeCell ref="E17:L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70"/>
  <sheetViews>
    <sheetView workbookViewId="0">
      <selection activeCell="G8" sqref="G8:L8"/>
    </sheetView>
  </sheetViews>
  <sheetFormatPr baseColWidth="10" defaultColWidth="14.5" defaultRowHeight="15.75" customHeight="1"/>
  <cols>
    <col min="1" max="1" width="12.83203125" style="7" customWidth="1"/>
    <col min="2" max="2" width="3.33203125" customWidth="1"/>
    <col min="6" max="6" width="26.33203125" customWidth="1"/>
    <col min="12" max="12" width="8.33203125" customWidth="1"/>
  </cols>
  <sheetData>
    <row r="1" spans="2:27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60" customHeight="1">
      <c r="B4" s="35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7" customFormat="1" ht="21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5" customHeight="1">
      <c r="B6" s="62" t="s">
        <v>6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3" customHeight="1">
      <c r="B8" s="30"/>
      <c r="C8" s="31" t="str">
        <f>HYPERLINK("https://asem.mx/","ASELA - Asociación de Emprendedores de Latinoamérica")</f>
        <v>ASELA - Asociación de Emprendedores de Latinoamérica</v>
      </c>
      <c r="D8" s="28"/>
      <c r="E8" s="28"/>
      <c r="F8" s="28"/>
      <c r="G8" s="58" t="s">
        <v>16</v>
      </c>
      <c r="H8" s="58"/>
      <c r="I8" s="58"/>
      <c r="J8" s="58"/>
      <c r="K8" s="58"/>
      <c r="L8" s="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33" customHeight="1">
      <c r="B9" s="30"/>
      <c r="C9" s="31" t="str">
        <f>HYPERLINK("https://asociacionafide.com/","Asociación para la formación, investigación y desarrollo del emprendimiento")</f>
        <v>Asociación para la formación, investigación y desarrollo del emprendimiento</v>
      </c>
      <c r="D9" s="28"/>
      <c r="E9" s="28"/>
      <c r="F9" s="28"/>
      <c r="G9" s="58" t="s">
        <v>17</v>
      </c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34" customHeight="1">
      <c r="B10" s="30"/>
      <c r="C10" s="31" t="str">
        <f>HYPERLINK("http://redparaemprendedores.com/","Red mundial de emprendedores ")</f>
        <v xml:space="preserve">Red mundial de emprendedores </v>
      </c>
      <c r="D10" s="28"/>
      <c r="E10" s="28"/>
      <c r="F10" s="28"/>
      <c r="G10" s="58" t="s">
        <v>18</v>
      </c>
      <c r="H10" s="58"/>
      <c r="I10" s="58"/>
      <c r="J10" s="58"/>
      <c r="K10" s="58"/>
      <c r="L10" s="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34" customHeight="1">
      <c r="B11" s="30"/>
      <c r="C11" s="31" t="str">
        <f>HYPERLINK("http://pymela.org/","PYMELA | – RED DE PYMES Y EMPRENDIMIENTOS")</f>
        <v>PYMELA | – RED DE PYMES Y EMPRENDIMIENTOS</v>
      </c>
      <c r="D11" s="28"/>
      <c r="E11" s="28"/>
      <c r="F11" s="28"/>
      <c r="G11" s="58" t="s">
        <v>19</v>
      </c>
      <c r="H11" s="58"/>
      <c r="I11" s="58"/>
      <c r="J11" s="58"/>
      <c r="K11" s="58"/>
      <c r="L11" s="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8" customHeight="1">
      <c r="B12" s="30"/>
      <c r="C12" s="31" t="str">
        <f>HYPERLINK("https://www.emprendices.co/","Emprendices - Colombia")</f>
        <v>Emprendices - Colombia</v>
      </c>
      <c r="D12" s="28"/>
      <c r="E12" s="28"/>
      <c r="F12" s="28"/>
      <c r="G12" s="58" t="s">
        <v>20</v>
      </c>
      <c r="H12" s="58"/>
      <c r="I12" s="58"/>
      <c r="J12" s="58"/>
      <c r="K12" s="58"/>
      <c r="L12" s="5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" customHeight="1">
      <c r="B13" s="30"/>
      <c r="C13" s="31" t="str">
        <f>HYPERLINK("https://www.clubdelemprendimiento.com/","Club del emprendimiento")</f>
        <v>Club del emprendimiento</v>
      </c>
      <c r="D13" s="28"/>
      <c r="E13" s="28"/>
      <c r="F13" s="28"/>
      <c r="G13" s="58" t="s">
        <v>21</v>
      </c>
      <c r="H13" s="58"/>
      <c r="I13" s="58"/>
      <c r="J13" s="58"/>
      <c r="K13" s="58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9" customHeight="1">
      <c r="B14" s="30"/>
      <c r="C14" s="31" t="str">
        <f>HYPERLINK("http://inicia.org.ar/","INICIA - Red de emprendedores")</f>
        <v>INICIA - Red de emprendedores</v>
      </c>
      <c r="D14" s="28"/>
      <c r="E14" s="28"/>
      <c r="F14" s="28"/>
      <c r="G14" s="58" t="s">
        <v>22</v>
      </c>
      <c r="H14" s="58"/>
      <c r="I14" s="58"/>
      <c r="J14" s="58"/>
      <c r="K14" s="58"/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44" customHeight="1">
      <c r="B15" s="30"/>
      <c r="C15" s="31" t="str">
        <f>HYPERLINK("https://mujeresemprendedoras.cl/web/quienes-somos/","Mujeres emprendedoras")</f>
        <v>Mujeres emprendedoras</v>
      </c>
      <c r="D15" s="3"/>
      <c r="E15" s="3"/>
      <c r="F15" s="3"/>
      <c r="G15" s="58" t="s">
        <v>23</v>
      </c>
      <c r="H15" s="58"/>
      <c r="I15" s="58"/>
      <c r="J15" s="58"/>
      <c r="K15" s="58"/>
      <c r="L15" s="5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2" customHeight="1">
      <c r="B16" s="30"/>
      <c r="C16" s="31" t="str">
        <f>HYPERLINK("http://emprendedoras.com/","Emprendedoras.com")</f>
        <v>Emprendedoras.com</v>
      </c>
      <c r="D16" s="3"/>
      <c r="E16" s="3"/>
      <c r="F16" s="3"/>
      <c r="G16" s="58" t="s">
        <v>24</v>
      </c>
      <c r="H16" s="58"/>
      <c r="I16" s="58"/>
      <c r="J16" s="58"/>
      <c r="K16" s="58"/>
      <c r="L16" s="5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53" customHeight="1">
      <c r="B17" s="30"/>
      <c r="C17" s="31" t="str">
        <f>HYPERLINK("http://www.anje.org/app/do/frontpage.aspx","Asociación de jóvenes empresarios")</f>
        <v>Asociación de jóvenes empresarios</v>
      </c>
      <c r="D17" s="3"/>
      <c r="E17" s="3"/>
      <c r="F17" s="3"/>
      <c r="G17" s="58" t="s">
        <v>25</v>
      </c>
      <c r="H17" s="58"/>
      <c r="I17" s="58"/>
      <c r="J17" s="58"/>
      <c r="K17" s="58"/>
      <c r="L17" s="5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8" customHeight="1" thickBot="1">
      <c r="B18" s="32"/>
      <c r="C18" s="33" t="str">
        <f>HYPERLINK("https://asem.mx/","Asociación de emprendedores de México")</f>
        <v>Asociación de emprendedores de México</v>
      </c>
      <c r="D18" s="34"/>
      <c r="E18" s="34"/>
      <c r="F18" s="34"/>
      <c r="G18" s="60" t="s">
        <v>26</v>
      </c>
      <c r="H18" s="60"/>
      <c r="I18" s="60"/>
      <c r="J18" s="60"/>
      <c r="K18" s="60"/>
      <c r="L18" s="6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3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2:27" ht="13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2:27" ht="13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2:27" ht="13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2:27" ht="13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</sheetData>
  <mergeCells count="12">
    <mergeCell ref="B6:L6"/>
    <mergeCell ref="G8:L8"/>
    <mergeCell ref="G9:L9"/>
    <mergeCell ref="G15:L15"/>
    <mergeCell ref="G16:L16"/>
    <mergeCell ref="G17:L17"/>
    <mergeCell ref="G18:L18"/>
    <mergeCell ref="G10:L10"/>
    <mergeCell ref="G11:L11"/>
    <mergeCell ref="G12:L12"/>
    <mergeCell ref="G13:L13"/>
    <mergeCell ref="G14:L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64"/>
  <sheetViews>
    <sheetView workbookViewId="0">
      <selection activeCell="G8" sqref="G8:L8"/>
    </sheetView>
  </sheetViews>
  <sheetFormatPr baseColWidth="10" defaultColWidth="14.5" defaultRowHeight="15.75" customHeight="1"/>
  <cols>
    <col min="1" max="1" width="14.5" style="7"/>
    <col min="2" max="2" width="4" customWidth="1"/>
  </cols>
  <sheetData>
    <row r="1" spans="2:27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59" customHeight="1"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7" customFormat="1" ht="13">
      <c r="B5" s="22"/>
      <c r="C5" s="23"/>
      <c r="D5" s="23"/>
      <c r="E5" s="23"/>
      <c r="F5" s="23"/>
      <c r="G5" s="23"/>
      <c r="H5" s="23"/>
      <c r="I5" s="23"/>
      <c r="J5" s="23"/>
      <c r="K5" s="23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41" customHeight="1">
      <c r="B6" s="62" t="s">
        <v>12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>
      <c r="B7" s="27"/>
      <c r="C7" s="41"/>
      <c r="D7" s="28"/>
      <c r="E7" s="28"/>
      <c r="F7" s="28"/>
      <c r="G7" s="28"/>
      <c r="H7" s="28"/>
      <c r="I7" s="28"/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31" customHeight="1">
      <c r="B8" s="30"/>
      <c r="C8" s="31" t="s">
        <v>38</v>
      </c>
      <c r="D8" s="28"/>
      <c r="E8" s="28"/>
      <c r="F8" s="28"/>
      <c r="G8" s="58" t="s">
        <v>47</v>
      </c>
      <c r="H8" s="58"/>
      <c r="I8" s="58"/>
      <c r="J8" s="58"/>
      <c r="K8" s="58"/>
      <c r="L8" s="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34" customHeight="1">
      <c r="B9" s="30"/>
      <c r="C9" s="31" t="s">
        <v>39</v>
      </c>
      <c r="D9" s="28"/>
      <c r="E9" s="28"/>
      <c r="F9" s="28"/>
      <c r="G9" s="58" t="s">
        <v>40</v>
      </c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27" customHeight="1">
      <c r="B10" s="30"/>
      <c r="C10" s="31" t="str">
        <f>HYPERLINK("https://www.ycombinator.com/","Y Combinator")</f>
        <v>Y Combinator</v>
      </c>
      <c r="D10" s="3"/>
      <c r="E10" s="3"/>
      <c r="F10" s="3"/>
      <c r="G10" s="58" t="s">
        <v>46</v>
      </c>
      <c r="H10" s="58"/>
      <c r="I10" s="58"/>
      <c r="J10" s="58"/>
      <c r="K10" s="58"/>
      <c r="L10" s="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30" customHeight="1">
      <c r="B11" s="30"/>
      <c r="C11" s="31" t="str">
        <f>HYPERLINK("https://www.seedstars.com/magazine/","Seedstars ")</f>
        <v xml:space="preserve">Seedstars </v>
      </c>
      <c r="D11" s="3"/>
      <c r="E11" s="3"/>
      <c r="F11" s="3"/>
      <c r="G11" s="58" t="s">
        <v>45</v>
      </c>
      <c r="H11" s="58"/>
      <c r="I11" s="58"/>
      <c r="J11" s="58"/>
      <c r="K11" s="58"/>
      <c r="L11" s="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6" customHeight="1">
      <c r="B12" s="30"/>
      <c r="C12" s="31" t="s">
        <v>41</v>
      </c>
      <c r="D12" s="28"/>
      <c r="E12" s="28"/>
      <c r="F12" s="28"/>
      <c r="G12" s="58" t="s">
        <v>42</v>
      </c>
      <c r="H12" s="58"/>
      <c r="I12" s="58"/>
      <c r="J12" s="58"/>
      <c r="K12" s="58"/>
      <c r="L12" s="5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7" customHeight="1">
      <c r="B13" s="30"/>
      <c r="C13" s="31" t="s">
        <v>43</v>
      </c>
      <c r="D13" s="28"/>
      <c r="E13" s="28"/>
      <c r="F13" s="28"/>
      <c r="G13" s="58" t="s">
        <v>44</v>
      </c>
      <c r="H13" s="58"/>
      <c r="I13" s="58"/>
      <c r="J13" s="58"/>
      <c r="K13" s="58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36" customHeight="1">
      <c r="B14" s="30"/>
      <c r="C14" s="31" t="s">
        <v>48</v>
      </c>
      <c r="D14" s="28"/>
      <c r="E14" s="28"/>
      <c r="F14" s="28"/>
      <c r="G14" s="58" t="s">
        <v>49</v>
      </c>
      <c r="H14" s="58"/>
      <c r="I14" s="58"/>
      <c r="J14" s="58"/>
      <c r="K14" s="58"/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7" customHeight="1" thickBot="1">
      <c r="B15" s="32"/>
      <c r="C15" s="33" t="str">
        <f>HYPERLINK("https://500.co/blog/","500 Startups")</f>
        <v>500 Startups</v>
      </c>
      <c r="D15" s="34"/>
      <c r="E15" s="34"/>
      <c r="F15" s="34"/>
      <c r="G15" s="60" t="s">
        <v>50</v>
      </c>
      <c r="H15" s="60"/>
      <c r="I15" s="60"/>
      <c r="J15" s="60"/>
      <c r="K15" s="60"/>
      <c r="L15" s="6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3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2:27" ht="13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2:27" ht="13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2:27" ht="13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2:27" ht="13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</sheetData>
  <mergeCells count="9">
    <mergeCell ref="G12:L12"/>
    <mergeCell ref="G13:L13"/>
    <mergeCell ref="G14:L14"/>
    <mergeCell ref="G15:L15"/>
    <mergeCell ref="B6:L6"/>
    <mergeCell ref="G8:L8"/>
    <mergeCell ref="G9:L9"/>
    <mergeCell ref="G10:L10"/>
    <mergeCell ref="G11:L11"/>
  </mergeCells>
  <hyperlinks>
    <hyperlink ref="C8" r:id="rId1" display="Instituto Nacional del Emprendedor Blog del organismo público creado para fomentar y apoyar a los emprendedores y a las micro, pequeñas y medianas empresas," xr:uid="{00000000-0004-0000-0300-000000000000}"/>
    <hyperlink ref="C9" r:id="rId2" display="Forbes Sección de este medio de negocios nacional e internacional, donde los principales líderes y especialistas del país escriben para ti." xr:uid="{00000000-0004-0000-0300-000001000000}"/>
    <hyperlink ref="C12" r:id="rId3" display="Merca2.0 Sitio especializado en información de marketing, publicidad y medios." xr:uid="{00000000-0004-0000-0300-000002000000}"/>
    <hyperlink ref="C13" r:id="rId4" display="Entrepreneur Tips de negocios con un estilo sencillo y fresco, basado en casos de éxito." xr:uid="{00000000-0004-0000-0300-000003000000}"/>
    <hyperlink ref="C14" r:id="rId5" display="Endeavor México Su objetivo es demostrar que los Emprendedores de Alto Impacto son la principal fuente de desarrollo económico." xr:uid="{00000000-0004-0000-0300-000004000000}"/>
  </hyperlinks>
  <pageMargins left="0.7" right="0.7" top="0.75" bottom="0.75" header="0.3" footer="0.3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963"/>
  <sheetViews>
    <sheetView workbookViewId="0">
      <selection activeCell="G7" sqref="G7:L7"/>
    </sheetView>
  </sheetViews>
  <sheetFormatPr baseColWidth="10" defaultColWidth="14.5" defaultRowHeight="15.75" customHeight="1"/>
  <cols>
    <col min="1" max="1" width="14.5" style="7"/>
    <col min="2" max="2" width="3.1640625" customWidth="1"/>
  </cols>
  <sheetData>
    <row r="1" spans="2:27" ht="15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54" customHeight="1">
      <c r="B3" s="35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">
      <c r="B4" s="22"/>
      <c r="C4" s="23"/>
      <c r="D4" s="23"/>
      <c r="E4" s="23"/>
      <c r="F4" s="23"/>
      <c r="G4" s="23"/>
      <c r="H4" s="23"/>
      <c r="I4" s="23"/>
      <c r="J4" s="23"/>
      <c r="K4" s="23"/>
      <c r="L4" s="3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49" customHeight="1">
      <c r="B5" s="65" t="s">
        <v>14</v>
      </c>
      <c r="C5" s="66"/>
      <c r="D5" s="66"/>
      <c r="E5" s="66"/>
      <c r="F5" s="66"/>
      <c r="G5" s="66"/>
      <c r="H5" s="66"/>
      <c r="I5" s="66"/>
      <c r="J5" s="66"/>
      <c r="K5" s="66"/>
      <c r="L5" s="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4" customHeight="1">
      <c r="B7" s="30"/>
      <c r="C7" s="31" t="s">
        <v>51</v>
      </c>
      <c r="D7" s="28"/>
      <c r="E7" s="28"/>
      <c r="F7" s="28"/>
      <c r="G7" s="58" t="s">
        <v>52</v>
      </c>
      <c r="H7" s="58"/>
      <c r="I7" s="58"/>
      <c r="J7" s="58"/>
      <c r="K7" s="58"/>
      <c r="L7" s="5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30" customHeight="1">
      <c r="B8" s="30"/>
      <c r="C8" s="31" t="s">
        <v>53</v>
      </c>
      <c r="D8" s="28"/>
      <c r="E8" s="28"/>
      <c r="F8" s="28"/>
      <c r="G8" s="58" t="s">
        <v>54</v>
      </c>
      <c r="H8" s="58"/>
      <c r="I8" s="58"/>
      <c r="J8" s="58"/>
      <c r="K8" s="58"/>
      <c r="L8" s="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9" customHeight="1">
      <c r="B9" s="30"/>
      <c r="C9" s="31" t="s">
        <v>55</v>
      </c>
      <c r="D9" s="28"/>
      <c r="E9" s="28"/>
      <c r="F9" s="28"/>
      <c r="G9" s="58" t="s">
        <v>56</v>
      </c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34" customHeight="1">
      <c r="B10" s="30"/>
      <c r="C10" s="31" t="s">
        <v>57</v>
      </c>
      <c r="D10" s="28"/>
      <c r="E10" s="28"/>
      <c r="F10" s="28"/>
      <c r="G10" s="58" t="s">
        <v>58</v>
      </c>
      <c r="H10" s="58"/>
      <c r="I10" s="58"/>
      <c r="J10" s="58"/>
      <c r="K10" s="58"/>
      <c r="L10" s="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8" customHeight="1" thickBot="1">
      <c r="B11" s="32"/>
      <c r="C11" s="33" t="s">
        <v>59</v>
      </c>
      <c r="D11" s="42"/>
      <c r="E11" s="42"/>
      <c r="F11" s="42"/>
      <c r="G11" s="60" t="s">
        <v>60</v>
      </c>
      <c r="H11" s="60"/>
      <c r="I11" s="60"/>
      <c r="J11" s="60"/>
      <c r="K11" s="60"/>
      <c r="L11" s="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2:27" ht="13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2:27" ht="13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2:27" ht="13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2:27" ht="13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</sheetData>
  <mergeCells count="6">
    <mergeCell ref="G10:L10"/>
    <mergeCell ref="G11:L11"/>
    <mergeCell ref="B5:L5"/>
    <mergeCell ref="G7:L7"/>
    <mergeCell ref="G8:L8"/>
    <mergeCell ref="G9:L9"/>
  </mergeCells>
  <hyperlinks>
    <hyperlink ref="C7" r:id="rId1" display="Empréndete Podcast Desde Colombia, esta producción en español ofrece conversaciones poderosas con emprendedores exitosos que nos mueven de la inspiración a la acción" xr:uid="{00000000-0004-0000-0400-000000000000}"/>
    <hyperlink ref="C8" r:id="rId2" display="Libros para Emprendedores Resumen, análisis y debates sobre los mejores libros para emprendedores que existen." xr:uid="{00000000-0004-0000-0400-000001000000}"/>
    <hyperlink ref="C9" r:id="rId3" display="Vida Entrepreneur Desde Guadalajara, esta producción ofrece conversaciones con un emprendedor que tenga una historia inspiradora." xr:uid="{00000000-0004-0000-0400-000002000000}"/>
    <hyperlink ref="C10" r:id="rId4" display="Lana y Podcast Las finanzas son un tema clave para los proyectos propios, es por eso que el podcast de Sonia Sánchez es verdaderamente un “must”." xr:uid="{00000000-0004-0000-0400-000003000000}"/>
    <hyperlink ref="C11" r:id="rId5" display="Disruptivo Podcast en español especializado en el emprendimiento social, que está generando un impacto positivo." xr:uid="{00000000-0004-0000-0400-000004000000}"/>
  </hyperlinks>
  <pageMargins left="0.7" right="0.7" top="0.75" bottom="0.75" header="0.3" footer="0.3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964"/>
  <sheetViews>
    <sheetView workbookViewId="0">
      <selection activeCell="C7" sqref="C7"/>
    </sheetView>
  </sheetViews>
  <sheetFormatPr baseColWidth="10" defaultColWidth="14.5" defaultRowHeight="15.75" customHeight="1"/>
  <cols>
    <col min="1" max="1" width="14.5" style="7"/>
    <col min="2" max="2" width="4.1640625" customWidth="1"/>
    <col min="6" max="6" width="50" customWidth="1"/>
  </cols>
  <sheetData>
    <row r="1" spans="2:27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52" customHeight="1">
      <c r="B4" s="35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7" customFormat="1" ht="12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8" customHeight="1">
      <c r="B6" s="65" t="s">
        <v>13</v>
      </c>
      <c r="C6" s="66"/>
      <c r="D6" s="66"/>
      <c r="E6" s="66"/>
      <c r="F6" s="66"/>
      <c r="G6" s="66"/>
      <c r="H6" s="66"/>
      <c r="I6" s="66"/>
      <c r="J6" s="66"/>
      <c r="K6" s="66"/>
      <c r="L6" s="6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35" customHeight="1">
      <c r="B8" s="30"/>
      <c r="C8" s="31" t="str">
        <f>HYPERLINK("https://www.pqs.pe/sites/default/files/2017/05/aprende-mas/ebook_guia_1_de_emprendimiento.pdf","Guía práctica para emprendedores")</f>
        <v>Guía práctica para emprendedores</v>
      </c>
      <c r="D8" s="28"/>
      <c r="E8" s="28"/>
      <c r="F8" s="28"/>
      <c r="G8" s="58" t="s">
        <v>61</v>
      </c>
      <c r="H8" s="58"/>
      <c r="I8" s="58"/>
      <c r="J8" s="58"/>
      <c r="K8" s="58"/>
      <c r="L8" s="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37" customHeight="1">
      <c r="B9" s="30"/>
      <c r="C9" s="31" t="str">
        <f>HYPERLINK("https://www.pqs.pe/sites/default/files/2017/03/aprende-mas/guia_practica_para_el_manejo_de_emociones_0.pdf","Desarrolla tu Inteligencia Emocional y aumenta tu Productividad Laboral y tu Satisfacción Personal")</f>
        <v>Desarrolla tu Inteligencia Emocional y aumenta tu Productividad Laboral y tu Satisfacción Personal</v>
      </c>
      <c r="D9" s="28"/>
      <c r="E9" s="28"/>
      <c r="F9" s="28"/>
      <c r="G9" s="58" t="s">
        <v>62</v>
      </c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49" customHeight="1">
      <c r="B10" s="30"/>
      <c r="C10" s="31" t="str">
        <f>HYPERLINK("https://www.jica.go.jp/paraguay/espanol/office/others/c8h0vm0000ad5gke-att/info_11_03.pdf","Guía práctica para la elaboración de un plan de negocio. ")</f>
        <v xml:space="preserve">Guía práctica para la elaboración de un plan de negocio. </v>
      </c>
      <c r="D10" s="28"/>
      <c r="E10" s="28"/>
      <c r="F10" s="28"/>
      <c r="G10" s="58" t="s">
        <v>63</v>
      </c>
      <c r="H10" s="58"/>
      <c r="I10" s="58"/>
      <c r="J10" s="58"/>
      <c r="K10" s="58"/>
      <c r="L10" s="5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40" customHeight="1">
      <c r="B11" s="30"/>
      <c r="C11" s="31" t="str">
        <f>HYPERLINK("https://www.academia.edu/30311803/El_M%C3%A9todo_Lean_Startup_Eric_Ries?auto=download","El Método Lean Startup de  Eric Ries")</f>
        <v>El Método Lean Startup de  Eric Ries</v>
      </c>
      <c r="D11" s="28"/>
      <c r="E11" s="28"/>
      <c r="F11" s="28"/>
      <c r="G11" s="58" t="s">
        <v>64</v>
      </c>
      <c r="H11" s="58"/>
      <c r="I11" s="58"/>
      <c r="J11" s="58"/>
      <c r="K11" s="58"/>
      <c r="L11" s="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33" customHeight="1">
      <c r="B12" s="30"/>
      <c r="C12" s="31" t="str">
        <f>HYPERLINK("https://www.fundacionbancaja.es/archivos/publicaciones/libro.pdf","De la idea a la empresa: La guía del emprendedor")</f>
        <v>De la idea a la empresa: La guía del emprendedor</v>
      </c>
      <c r="D12" s="28"/>
      <c r="E12" s="28"/>
      <c r="F12" s="28"/>
      <c r="G12" s="58" t="s">
        <v>65</v>
      </c>
      <c r="H12" s="58"/>
      <c r="I12" s="58"/>
      <c r="J12" s="58"/>
      <c r="K12" s="58"/>
      <c r="L12" s="5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9" customHeight="1">
      <c r="B13" s="30"/>
      <c r="C13" s="31" t="str">
        <f>HYPERLINK("https://www.managementsolutions.com/sites/default/files/publicaciones/esp/organizaciones-agile.pdf","De proyectos Agile a organizaciones Agile")</f>
        <v>De proyectos Agile a organizaciones Agile</v>
      </c>
      <c r="D13" s="3"/>
      <c r="E13" s="3"/>
      <c r="F13" s="3"/>
      <c r="G13" s="58" t="s">
        <v>66</v>
      </c>
      <c r="H13" s="58"/>
      <c r="I13" s="58"/>
      <c r="J13" s="58"/>
      <c r="K13" s="58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40" customHeight="1">
      <c r="B14" s="30"/>
      <c r="C14" s="31" t="str">
        <f>HYPERLINK("https://felipecastro.com/resource/The-Beginners-Guide-to-OKR.pdf","The Beginner’s Guide to OKR Objectives and Key Results")</f>
        <v>The Beginner’s Guide to OKR Objectives and Key Results</v>
      </c>
      <c r="D14" s="3"/>
      <c r="E14" s="3"/>
      <c r="F14" s="3"/>
      <c r="G14" s="58" t="s">
        <v>67</v>
      </c>
      <c r="H14" s="58"/>
      <c r="I14" s="58"/>
      <c r="J14" s="58"/>
      <c r="K14" s="58"/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33" customHeight="1" thickBot="1">
      <c r="B15" s="32"/>
      <c r="C15" s="33" t="str">
        <f>HYPERLINK("https://www.ccl.org/wp-content/uploads/2017/06/LeadershipMakesInnovaiton_SP_March-2015.pdf","Innovación El liderazgo supone la diferencia - Center for Creative Leadership")</f>
        <v>Innovación El liderazgo supone la diferencia - Center for Creative Leadership</v>
      </c>
      <c r="D15" s="34"/>
      <c r="E15" s="34"/>
      <c r="F15" s="34"/>
      <c r="G15" s="60" t="s">
        <v>68</v>
      </c>
      <c r="H15" s="60"/>
      <c r="I15" s="60"/>
      <c r="J15" s="60"/>
      <c r="K15" s="60"/>
      <c r="L15" s="6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3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2:27" ht="13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2:27" ht="13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2:27" ht="13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2:27" ht="13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</sheetData>
  <mergeCells count="9">
    <mergeCell ref="B6:L6"/>
    <mergeCell ref="G13:L13"/>
    <mergeCell ref="G14:L14"/>
    <mergeCell ref="G15:L15"/>
    <mergeCell ref="G8:L8"/>
    <mergeCell ref="G9:L9"/>
    <mergeCell ref="G10:L10"/>
    <mergeCell ref="G11:L11"/>
    <mergeCell ref="G12:L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Contenidos</vt:lpstr>
      <vt:lpstr>Herramientas y apps</vt:lpstr>
      <vt:lpstr>Networking</vt:lpstr>
      <vt:lpstr>Blogs</vt:lpstr>
      <vt:lpstr>Podcast</vt:lpstr>
      <vt:lpstr>Libros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Suárez</cp:lastModifiedBy>
  <dcterms:modified xsi:type="dcterms:W3CDTF">2020-03-11T21:43:44Z</dcterms:modified>
</cp:coreProperties>
</file>