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<sst xmlns="http://schemas.openxmlformats.org/spreadsheetml/2006/main" count="38" uniqueCount="34">
  <si>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Gross Wage</t>
  </si>
  <si>
    <t>Ohio WH</t>
  </si>
  <si>
    <t>Social Security</t>
  </si>
  <si>
    <t>Medicare Tax</t>
  </si>
  <si>
    <t>Net Check</t>
  </si>
  <si>
    <t>Employer Taxes</t>
  </si>
  <si>
    <t>Ohio Unemployment</t>
  </si>
  <si>
    <t>BWC</t>
  </si>
  <si>
    <t>Total</t>
  </si>
  <si>
    <t>Social Security Match</t>
  </si>
  <si>
    <t>Medicare Tax Match</t>
  </si>
  <si>
    <t>Federal Unemployment</t>
  </si>
  <si>
    <t>Federal WH</t>
  </si>
  <si>
    <t>Assumptions:</t>
  </si>
  <si>
    <t>Hourly Rate</t>
  </si>
  <si>
    <t>Employee</t>
  </si>
  <si>
    <t>Rate per</t>
  </si>
  <si>
    <t>Hour</t>
  </si>
  <si>
    <t>Grand Totals</t>
  </si>
  <si>
    <t>Ohio Rate</t>
  </si>
  <si>
    <t>City Rate</t>
  </si>
  <si>
    <t xml:space="preserve">  Total Deductions</t>
  </si>
  <si>
    <t>Medicare</t>
  </si>
  <si>
    <t>OH Unemployment</t>
  </si>
  <si>
    <t xml:space="preserve"> </t>
  </si>
  <si>
    <t>Total Cost of Employment</t>
  </si>
  <si>
    <t>(up to $9,000 of wages)</t>
  </si>
  <si>
    <t>(up to $7,000 of wages)</t>
  </si>
  <si>
    <t>Federal Rate</t>
  </si>
  <si>
    <t>City WH</t>
  </si>
  <si>
    <t>John</t>
  </si>
  <si>
    <t>Monthly Hours</t>
  </si>
  <si>
    <t>Smith</t>
  </si>
  <si>
    <t>Integrity Business Solutions, Inc.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</si>
</sst>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0_);_(&quot;$&quot;* \(#,##0.0000\);_(&quot;$&quot;* &quot;-&quot;????_);_(@_)"/>
    <numFmt numFmtId="166" formatCode="_(&quot;$&quot;* #,##0.00000_);_(&quot;$&quot;* \(#,##0.00000\);_(&quot;$&quot;* &quot;-&quot;?????_);_(@_)"/>
    <numFmt numFmtId="167" formatCode="0.0%"/>
    <numFmt numFmtId="168" formatCode="0.0"/>
    <numFmt numFmtId="169" formatCode="0.000%"/>
    <numFmt numFmtId="170" formatCode="0.0000%"/>
  </numFmts>
  <fonts count="42">
    <font>
      <sz val="10"/>
      <name val="Arial"/>
      <family val="0"/>
    </font>
    <font>
      <u val="singleAccounting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0" applyNumberFormat="1" applyAlignment="1">
      <alignment/>
    </xf>
    <xf numFmtId="0" fontId="3" fillId="0" borderId="0" xfId="0" applyFont="1" applyAlignment="1">
      <alignment/>
    </xf>
    <xf numFmtId="8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0" fontId="0" fillId="0" borderId="0" xfId="58" applyNumberFormat="1" applyFont="1" applyAlignment="1">
      <alignment horizontal="center"/>
    </xf>
    <xf numFmtId="167" fontId="0" fillId="0" borderId="0" xfId="58" applyNumberFormat="1" applyFont="1" applyAlignment="1">
      <alignment horizontal="center"/>
    </xf>
    <xf numFmtId="44" fontId="1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169" fontId="0" fillId="0" borderId="0" xfId="58" applyNumberFormat="1" applyFont="1" applyAlignment="1">
      <alignment horizontal="center"/>
    </xf>
    <xf numFmtId="0" fontId="7" fillId="0" borderId="0" xfId="0" applyFont="1" applyAlignment="1">
      <alignment/>
    </xf>
    <xf numFmtId="167" fontId="5" fillId="0" borderId="0" xfId="58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48</xdr:row>
      <xdr:rowOff>9525</xdr:rowOff>
    </xdr:from>
    <xdr:to>
      <xdr:col>7</xdr:col>
      <xdr:colOff>333375</xdr:colOff>
      <xdr:row>56</xdr:row>
      <xdr:rowOff>114300</xdr:rowOff>
    </xdr:to>
    <xdr:pic>
      <xdr:nvPicPr>
        <xdr:cNvPr id="1" name="Picture 1" descr="Compassw_ta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077200"/>
          <a:ext cx="2447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4">
      <selection activeCell="C6" sqref="C6"/>
    </sheetView>
  </sheetViews>
  <sheetFormatPr defaultColWidth="9.140625" defaultRowHeight="12.75"/>
  <cols>
    <col min="2" max="2" width="20.00390625" style="0" customWidth="1"/>
    <col min="4" max="4" width="12.00390625" style="0" customWidth="1"/>
    <col min="5" max="5" width="8.7109375" style="0" bestFit="1" customWidth="1"/>
  </cols>
  <sheetData>
    <row r="1" ht="18">
      <c r="A1" s="16" t="s">
        <v>33</v>
      </c>
    </row>
    <row r="2" ht="12.75">
      <c r="A2" s="3" t="s">
        <v>25</v>
      </c>
    </row>
    <row r="3" ht="12.75">
      <c r="A3" s="3"/>
    </row>
    <row r="4" ht="12.75">
      <c r="A4" s="3" t="s">
        <v>13</v>
      </c>
    </row>
    <row r="5" spans="1:3" ht="12.75">
      <c r="A5" s="3"/>
      <c r="B5" t="s">
        <v>14</v>
      </c>
      <c r="C5" s="8">
        <v>20</v>
      </c>
    </row>
    <row r="6" spans="1:3" ht="12.75">
      <c r="A6" s="3"/>
      <c r="B6" t="s">
        <v>31</v>
      </c>
      <c r="C6" s="9">
        <f>(2080/12)</f>
        <v>173.33333333333334</v>
      </c>
    </row>
    <row r="7" spans="1:3" ht="12.75">
      <c r="A7" s="3"/>
      <c r="B7" t="s">
        <v>28</v>
      </c>
      <c r="C7" s="11">
        <v>0.2</v>
      </c>
    </row>
    <row r="8" spans="1:3" ht="12.75">
      <c r="A8" s="3"/>
      <c r="B8" t="s">
        <v>19</v>
      </c>
      <c r="C8" s="11">
        <v>0.02</v>
      </c>
    </row>
    <row r="9" spans="1:3" ht="12.75">
      <c r="A9" s="3"/>
      <c r="B9" t="s">
        <v>20</v>
      </c>
      <c r="C9" s="11">
        <v>0.025</v>
      </c>
    </row>
    <row r="10" spans="1:3" ht="12.75">
      <c r="A10" s="3"/>
      <c r="B10" t="s">
        <v>2</v>
      </c>
      <c r="C10" s="11">
        <v>0.062</v>
      </c>
    </row>
    <row r="11" spans="1:3" ht="12.75">
      <c r="A11" s="3"/>
      <c r="B11" t="s">
        <v>22</v>
      </c>
      <c r="C11" s="10">
        <v>0.0145</v>
      </c>
    </row>
    <row r="12" spans="1:4" ht="12.75">
      <c r="A12" s="3"/>
      <c r="B12" t="s">
        <v>23</v>
      </c>
      <c r="C12" s="10">
        <v>0.027</v>
      </c>
      <c r="D12" t="s">
        <v>26</v>
      </c>
    </row>
    <row r="13" spans="1:4" ht="12.75">
      <c r="A13" s="3"/>
      <c r="B13" t="s">
        <v>11</v>
      </c>
      <c r="C13" s="11">
        <v>0.009</v>
      </c>
      <c r="D13" t="s">
        <v>27</v>
      </c>
    </row>
    <row r="14" spans="1:3" ht="12.75">
      <c r="A14" s="3"/>
      <c r="B14" t="s">
        <v>7</v>
      </c>
      <c r="C14" s="11">
        <v>0.01</v>
      </c>
    </row>
    <row r="15" spans="1:3" ht="12.75">
      <c r="A15" s="3"/>
      <c r="C15" s="15"/>
    </row>
    <row r="16" spans="1:3" ht="12.75">
      <c r="A16" s="3"/>
      <c r="C16" s="15"/>
    </row>
    <row r="17" spans="1:5" ht="12.75">
      <c r="A17" s="7" t="s">
        <v>15</v>
      </c>
      <c r="E17" s="4"/>
    </row>
    <row r="18" spans="4:5" ht="12.75">
      <c r="D18" s="4" t="s">
        <v>30</v>
      </c>
      <c r="E18" s="4" t="s">
        <v>16</v>
      </c>
    </row>
    <row r="19" spans="4:5" ht="12.75">
      <c r="D19" s="5" t="s">
        <v>32</v>
      </c>
      <c r="E19" s="5" t="s">
        <v>17</v>
      </c>
    </row>
    <row r="20" spans="1:5" ht="15">
      <c r="A20" t="s">
        <v>0</v>
      </c>
      <c r="D20" s="2">
        <f>C5*C6</f>
        <v>3466.666666666667</v>
      </c>
      <c r="E20" s="13">
        <f>C5</f>
        <v>20</v>
      </c>
    </row>
    <row r="21" ht="12.75">
      <c r="D21" s="1"/>
    </row>
    <row r="22" spans="1:4" ht="12.75">
      <c r="A22" t="s">
        <v>12</v>
      </c>
      <c r="D22" s="1">
        <f>D20*C7</f>
        <v>693.3333333333335</v>
      </c>
    </row>
    <row r="23" spans="1:4" ht="12.75">
      <c r="A23" t="s">
        <v>2</v>
      </c>
      <c r="D23" s="1">
        <f>D20*C10</f>
        <v>214.93333333333334</v>
      </c>
    </row>
    <row r="24" spans="1:4" ht="12.75">
      <c r="A24" t="s">
        <v>3</v>
      </c>
      <c r="D24" s="1">
        <f>D20*C11</f>
        <v>50.26666666666667</v>
      </c>
    </row>
    <row r="25" spans="1:4" ht="12.75">
      <c r="A25" t="s">
        <v>1</v>
      </c>
      <c r="D25" s="1">
        <f>D20*C8</f>
        <v>69.33333333333334</v>
      </c>
    </row>
    <row r="26" spans="1:4" ht="15">
      <c r="A26" t="s">
        <v>29</v>
      </c>
      <c r="D26" s="2">
        <f>D20*C9</f>
        <v>86.66666666666669</v>
      </c>
    </row>
    <row r="27" spans="1:4" ht="15">
      <c r="A27" t="s">
        <v>21</v>
      </c>
      <c r="D27" s="2">
        <f>SUM(D22:D26)</f>
        <v>1114.5333333333335</v>
      </c>
    </row>
    <row r="28" ht="15">
      <c r="D28" s="2"/>
    </row>
    <row r="29" spans="1:4" ht="15">
      <c r="A29" t="s">
        <v>4</v>
      </c>
      <c r="D29" s="2">
        <f>D20-D27</f>
        <v>2352.133333333333</v>
      </c>
    </row>
    <row r="30" ht="12.75">
      <c r="D30" s="1"/>
    </row>
    <row r="32" ht="12.75">
      <c r="A32" s="7" t="s">
        <v>5</v>
      </c>
    </row>
    <row r="33" spans="1:5" ht="12.75">
      <c r="A33" t="s">
        <v>9</v>
      </c>
      <c r="D33" s="1">
        <f>D20*C10</f>
        <v>214.93333333333334</v>
      </c>
      <c r="E33" s="6">
        <f>D33/$C$6</f>
        <v>1.24</v>
      </c>
    </row>
    <row r="34" spans="1:5" ht="12.75">
      <c r="A34" t="s">
        <v>10</v>
      </c>
      <c r="D34" s="1">
        <f>D20*C11</f>
        <v>50.26666666666667</v>
      </c>
      <c r="E34" s="6">
        <f>D34/$C$6</f>
        <v>0.29000000000000004</v>
      </c>
    </row>
    <row r="35" spans="1:5" ht="12.75">
      <c r="A35" t="s">
        <v>6</v>
      </c>
      <c r="D35" s="1">
        <f>D20*C12</f>
        <v>93.60000000000001</v>
      </c>
      <c r="E35" s="6">
        <f>D35/$C$6</f>
        <v>0.54</v>
      </c>
    </row>
    <row r="36" spans="1:5" ht="12.75">
      <c r="A36" t="s">
        <v>11</v>
      </c>
      <c r="D36" s="1">
        <f>D20*C13</f>
        <v>31.2</v>
      </c>
      <c r="E36" s="6">
        <f>D36/$C$6</f>
        <v>0.18</v>
      </c>
    </row>
    <row r="37" spans="1:5" ht="15">
      <c r="A37" t="s">
        <v>7</v>
      </c>
      <c r="D37" s="2">
        <f>D20*C14</f>
        <v>34.66666666666667</v>
      </c>
      <c r="E37" s="12">
        <f>D37/$C$6</f>
        <v>0.2</v>
      </c>
    </row>
    <row r="38" spans="1:6" ht="15">
      <c r="A38" s="4" t="s">
        <v>8</v>
      </c>
      <c r="D38" s="2">
        <f>SUM(D33:D37)</f>
        <v>424.6666666666667</v>
      </c>
      <c r="E38" s="12">
        <f>SUM(E33:E37)</f>
        <v>2.4500000000000006</v>
      </c>
      <c r="F38" s="17">
        <f>E38/E20</f>
        <v>0.12250000000000003</v>
      </c>
    </row>
    <row r="40" spans="1:5" ht="15">
      <c r="A40" s="3" t="s">
        <v>18</v>
      </c>
      <c r="D40" s="12">
        <f>D20+D38</f>
        <v>3891.3333333333335</v>
      </c>
      <c r="E40" s="14">
        <f>E20+E38</f>
        <v>22.45</v>
      </c>
    </row>
    <row r="50" ht="12.75">
      <c r="H50" t="s">
        <v>24</v>
      </c>
    </row>
    <row r="59" ht="12.75">
      <c r="H59" t="s">
        <v>24</v>
      </c>
    </row>
  </sheetData>
  <sheetProtection/>
  <printOptions gridLines="1"/>
  <pageMargins left="0.75" right="0.75" top="0" bottom="0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tfinucane1</dc:creator>
  <cp:keywords/>
  <dc:description/>
  <cp:lastModifiedBy>Tom</cp:lastModifiedBy>
  <cp:lastPrinted>2015-09-21T19:00:37Z</cp:lastPrinted>
  <dcterms:created xsi:type="dcterms:W3CDTF">2013-07-25T18:44:11Z</dcterms:created>
  <dcterms:modified xsi:type="dcterms:W3CDTF">2015-09-21T19:03:14Z</dcterms:modified>
  <cp:category/>
  <cp:version/>
  <cp:contentType/>
  <cp:contentStatus/>
</cp:coreProperties>
</file>