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. Marketing&amp;Sales\04. Events\2016.09 Substructure Promotion\Demo\4 Design+ Demo\"/>
    </mc:Choice>
  </mc:AlternateContent>
  <bookViews>
    <workbookView xWindow="360" yWindow="30" windowWidth="18060" windowHeight="4335" firstSheet="1" activeTab="2"/>
  </bookViews>
  <sheets>
    <sheet name="Type1" sheetId="6" state="hidden" r:id="rId1"/>
    <sheet name="BarList" sheetId="4" r:id="rId2"/>
    <sheet name="Footing List(Iso.Pile)" sheetId="7" r:id="rId3"/>
    <sheet name="Rc Footing" sheetId="8" r:id="rId4"/>
  </sheets>
  <externalReferences>
    <externalReference r:id="rId5"/>
  </externalReferences>
  <definedNames>
    <definedName name="DataFirstOnly">Type1!$A$11:$AQ$11</definedName>
    <definedName name="DataFirstResult">Type1!$A$4:$BE$4</definedName>
    <definedName name="DataLastOnly">Type1!$A$13:$AQ$13</definedName>
    <definedName name="DataLastResult">Type1!$A$6:$BE$6</definedName>
    <definedName name="DataMiddleOnly">Type1!$A$12:$AQ$12</definedName>
    <definedName name="DataMiddleResult">Type1!$A$5:$BE$5</definedName>
    <definedName name="HeaderOnly">Type1!$A$8:$AQ$10</definedName>
    <definedName name="HeaderResult">Type1!$A$1:$BE$3</definedName>
    <definedName name="RebarList" localSheetId="3">[1]BarList!$D$2:$D$26</definedName>
    <definedName name="RebarList">BarList!$D$2:$D$26</definedName>
  </definedNames>
  <calcPr calcId="171027"/>
</workbook>
</file>

<file path=xl/calcChain.xml><?xml version="1.0" encoding="utf-8"?>
<calcChain xmlns="http://schemas.openxmlformats.org/spreadsheetml/2006/main">
  <c r="C26" i="4" l="1"/>
  <c r="D26" i="4"/>
  <c r="C25" i="4"/>
  <c r="D25" i="4"/>
  <c r="C24" i="4"/>
  <c r="D24" i="4"/>
  <c r="C23" i="4"/>
  <c r="D23" i="4"/>
  <c r="C22" i="4"/>
  <c r="D22" i="4"/>
  <c r="C21" i="4"/>
  <c r="D21" i="4"/>
  <c r="C20" i="4"/>
  <c r="D20" i="4"/>
  <c r="C19" i="4"/>
  <c r="D19" i="4"/>
  <c r="C18" i="4"/>
  <c r="D18" i="4"/>
  <c r="C17" i="4"/>
  <c r="D17" i="4"/>
  <c r="C16" i="4"/>
  <c r="D16" i="4"/>
  <c r="C15" i="4"/>
  <c r="D15" i="4"/>
  <c r="C14" i="4"/>
  <c r="D14" i="4"/>
  <c r="C13" i="4"/>
  <c r="D13" i="4"/>
  <c r="C12" i="4"/>
  <c r="D12" i="4"/>
  <c r="C11" i="4"/>
  <c r="D11" i="4"/>
  <c r="C10" i="4"/>
  <c r="D10" i="4"/>
  <c r="C9" i="4"/>
  <c r="D9" i="4"/>
  <c r="C8" i="4"/>
  <c r="D8" i="4"/>
  <c r="C7" i="4"/>
  <c r="D7" i="4"/>
  <c r="C6" i="4"/>
  <c r="D6" i="4"/>
  <c r="C5" i="4"/>
  <c r="D5" i="4"/>
  <c r="C4" i="4"/>
  <c r="D4" i="4"/>
  <c r="C3" i="4"/>
  <c r="D3" i="4"/>
  <c r="C2" i="4"/>
  <c r="D2" i="4"/>
</calcChain>
</file>

<file path=xl/sharedStrings.xml><?xml version="1.0" encoding="utf-8"?>
<sst xmlns="http://schemas.openxmlformats.org/spreadsheetml/2006/main" count="255" uniqueCount="109">
  <si>
    <t>Material</t>
    <phoneticPr fontId="1" type="noConversion"/>
  </si>
  <si>
    <t>Fck</t>
    <phoneticPr fontId="1" type="noConversion"/>
  </si>
  <si>
    <t>Fy</t>
    <phoneticPr fontId="1" type="noConversion"/>
  </si>
  <si>
    <t>CHK</t>
    <phoneticPr fontId="1" type="noConversion"/>
  </si>
  <si>
    <t>Member
Name</t>
    <phoneticPr fontId="1" type="noConversion"/>
  </si>
  <si>
    <t>Apply
Member To</t>
    <phoneticPr fontId="1" type="noConversion"/>
  </si>
  <si>
    <t>X-Direction</t>
    <phoneticPr fontId="1" type="noConversion"/>
  </si>
  <si>
    <t>Y-Direction</t>
    <phoneticPr fontId="1" type="noConversion"/>
  </si>
  <si>
    <t>Design Result</t>
    <phoneticPr fontId="1" type="noConversion"/>
  </si>
  <si>
    <t>Shape</t>
    <phoneticPr fontId="1" type="noConversion"/>
  </si>
  <si>
    <t>Mux</t>
    <phoneticPr fontId="1" type="noConversion"/>
  </si>
  <si>
    <t>Mux</t>
    <phoneticPr fontId="1" type="noConversion"/>
  </si>
  <si>
    <t>Factor</t>
    <phoneticPr fontId="1" type="noConversion"/>
  </si>
  <si>
    <t>No</t>
    <phoneticPr fontId="1" type="noConversion"/>
  </si>
  <si>
    <t>Muy</t>
    <phoneticPr fontId="1" type="noConversion"/>
  </si>
  <si>
    <t>Name</t>
    <phoneticPr fontId="1" type="noConversion"/>
  </si>
  <si>
    <t>Space</t>
    <phoneticPr fontId="1" type="noConversion"/>
  </si>
  <si>
    <t>Ps</t>
    <phoneticPr fontId="1" type="noConversion"/>
  </si>
  <si>
    <t>Msx</t>
    <phoneticPr fontId="1" type="noConversion"/>
  </si>
  <si>
    <t>Msy</t>
    <phoneticPr fontId="1" type="noConversion"/>
  </si>
  <si>
    <t>Pu</t>
    <phoneticPr fontId="1" type="noConversion"/>
  </si>
  <si>
    <t>Service</t>
    <phoneticPr fontId="1" type="noConversion"/>
  </si>
  <si>
    <t>Load</t>
    <phoneticPr fontId="1" type="noConversion"/>
  </si>
  <si>
    <t>Self
Weight</t>
    <phoneticPr fontId="1" type="noConversion"/>
  </si>
  <si>
    <t>Surcharge</t>
    <phoneticPr fontId="1" type="noConversion"/>
  </si>
  <si>
    <t>Surface</t>
    <phoneticPr fontId="1" type="noConversion"/>
  </si>
  <si>
    <t>Density</t>
    <phoneticPr fontId="1" type="noConversion"/>
  </si>
  <si>
    <t>Height</t>
    <phoneticPr fontId="1" type="noConversion"/>
  </si>
  <si>
    <t>Cx</t>
    <phoneticPr fontId="1" type="noConversion"/>
  </si>
  <si>
    <t>Cy</t>
    <phoneticPr fontId="1" type="noConversion"/>
  </si>
  <si>
    <t>Eccentricity</t>
    <phoneticPr fontId="1" type="noConversion"/>
  </si>
  <si>
    <t>Ex</t>
    <phoneticPr fontId="1" type="noConversion"/>
  </si>
  <si>
    <t>Ey</t>
    <phoneticPr fontId="1" type="noConversion"/>
  </si>
  <si>
    <t>Column</t>
    <phoneticPr fontId="1" type="noConversion"/>
  </si>
  <si>
    <t>Main Bar</t>
    <phoneticPr fontId="1" type="noConversion"/>
  </si>
  <si>
    <t>Forces</t>
    <phoneticPr fontId="1" type="noConversion"/>
  </si>
  <si>
    <t>Foundation</t>
    <phoneticPr fontId="1" type="noConversion"/>
  </si>
  <si>
    <t>Diameter</t>
    <phoneticPr fontId="1" type="noConversion"/>
  </si>
  <si>
    <t>Comp.</t>
    <phoneticPr fontId="1" type="noConversion"/>
  </si>
  <si>
    <t>Tens.</t>
    <phoneticPr fontId="1" type="noConversion"/>
  </si>
  <si>
    <t>2-Way</t>
    <phoneticPr fontId="1" type="noConversion"/>
  </si>
  <si>
    <t>Shear</t>
    <phoneticPr fontId="1" type="noConversion"/>
  </si>
  <si>
    <t>Section</t>
    <phoneticPr fontId="1" type="noConversion"/>
  </si>
  <si>
    <t>Type</t>
    <phoneticPr fontId="1" type="noConversion"/>
  </si>
  <si>
    <t>Depth</t>
    <phoneticPr fontId="1" type="noConversion"/>
  </si>
  <si>
    <t>Cover</t>
    <phoneticPr fontId="1" type="noConversion"/>
  </si>
  <si>
    <t>Ext.</t>
    <phoneticPr fontId="1" type="noConversion"/>
  </si>
  <si>
    <t>Pile Bearing</t>
    <phoneticPr fontId="1" type="noConversion"/>
  </si>
  <si>
    <t>Comp.</t>
    <phoneticPr fontId="1" type="noConversion"/>
  </si>
  <si>
    <t>Tens.</t>
    <phoneticPr fontId="1" type="noConversion"/>
  </si>
  <si>
    <t>Pile Capacity</t>
    <phoneticPr fontId="1" type="noConversion"/>
  </si>
  <si>
    <t>1-Way(X)</t>
    <phoneticPr fontId="1" type="noConversion"/>
  </si>
  <si>
    <t>1-Way(Y)</t>
    <phoneticPr fontId="1" type="noConversion"/>
  </si>
  <si>
    <t>2Way
Shear</t>
    <phoneticPr fontId="1" type="noConversion"/>
  </si>
  <si>
    <t>LW.
Concrete</t>
    <phoneticPr fontId="1" type="noConversion"/>
  </si>
  <si>
    <t>Factor</t>
    <phoneticPr fontId="1" type="noConversion"/>
  </si>
  <si>
    <t>Y-Direction</t>
    <phoneticPr fontId="1" type="noConversion"/>
  </si>
  <si>
    <t>X-Direction</t>
    <phoneticPr fontId="1" type="noConversion"/>
  </si>
  <si>
    <t>Vuy</t>
    <phoneticPr fontId="1" type="noConversion"/>
  </si>
  <si>
    <t>Vux</t>
    <phoneticPr fontId="1" type="noConversion"/>
  </si>
  <si>
    <t>…</t>
    <phoneticPr fontId="1" type="noConversion"/>
  </si>
  <si>
    <t>Load
Comb.</t>
    <phoneticPr fontId="1" type="noConversion"/>
  </si>
  <si>
    <t>Fck
(MPa)</t>
  </si>
  <si>
    <t>Fy
(MPa)</t>
  </si>
  <si>
    <t>Ps
(kN)</t>
  </si>
  <si>
    <t>Msx
(kN.m)</t>
  </si>
  <si>
    <t>Msy
(kN.m)</t>
  </si>
  <si>
    <t>Pu
(kN)</t>
  </si>
  <si>
    <t>Mux
(kN.m)</t>
  </si>
  <si>
    <t>Muy
(kN.m)</t>
  </si>
  <si>
    <t>Surface
(kN/m²)</t>
  </si>
  <si>
    <t>Density
(kN/m²)</t>
  </si>
  <si>
    <t>Height
(m)</t>
  </si>
  <si>
    <t>Depth
(mm)</t>
  </si>
  <si>
    <t>Cover
(mm)</t>
  </si>
  <si>
    <t>Cx
(mm)</t>
  </si>
  <si>
    <t>Cy
(mm)</t>
  </si>
  <si>
    <t>Ex
(mm)</t>
  </si>
  <si>
    <t>Ey
(mm)</t>
  </si>
  <si>
    <t>Space
(mm)</t>
  </si>
  <si>
    <t>Diameter
(mm)</t>
  </si>
  <si>
    <t>Comp.
(kN/EA)</t>
  </si>
  <si>
    <t>Tens.
(kN/EA)</t>
  </si>
  <si>
    <t>Vuy
(kN)</t>
  </si>
  <si>
    <t>Vux
(kN)</t>
  </si>
  <si>
    <t>2Way
Shear
(kN)</t>
  </si>
  <si>
    <t>F01</t>
  </si>
  <si>
    <t>Dwg &amp; Report</t>
  </si>
  <si>
    <t>Iso.(Pile)</t>
  </si>
  <si>
    <t>Circle</t>
  </si>
  <si>
    <t>#7</t>
  </si>
  <si>
    <t/>
  </si>
  <si>
    <t>Name</t>
    <phoneticPr fontId="2" type="noConversion"/>
  </si>
  <si>
    <t>Section</t>
    <phoneticPr fontId="2" type="noConversion"/>
  </si>
  <si>
    <t>Quantity</t>
    <phoneticPr fontId="2" type="noConversion"/>
  </si>
  <si>
    <t>Thick
(mm)</t>
  </si>
  <si>
    <t>Direction X</t>
    <phoneticPr fontId="2" type="noConversion"/>
  </si>
  <si>
    <t>Direction Y</t>
    <phoneticPr fontId="2" type="noConversion"/>
  </si>
  <si>
    <t>Concrete
(m³)</t>
  </si>
  <si>
    <t>Total
(kN)</t>
  </si>
  <si>
    <t>Rebar1
(mm)</t>
  </si>
  <si>
    <t>Rebar2
(mm)</t>
  </si>
  <si>
    <t>Rebar1
(kN)</t>
  </si>
  <si>
    <t>Rebar2
(kN)</t>
  </si>
  <si>
    <t>Sum
(kN)</t>
  </si>
  <si>
    <t>Sum</t>
    <phoneticPr fontId="2" type="noConversion"/>
  </si>
  <si>
    <t>700</t>
  </si>
  <si>
    <t>#7@300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</si>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</sst>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&quot;@&quot;0_ "/>
    <numFmt numFmtId="165" formatCode="0.00_ "/>
    <numFmt numFmtId="166" formatCode="&quot;D&quot;0"/>
    <numFmt numFmtId="167" formatCode="0_ "/>
    <numFmt numFmtId="168" formatCode="0.000_);[Red]\(0.000\)"/>
    <numFmt numFmtId="169" formatCode="0.0_ "/>
    <numFmt numFmtId="170" formatCode="0_);[Red]\(0\)"/>
    <numFmt numFmtId="171" formatCode="&quot;Ø&quot;0_ "/>
    <numFmt numFmtId="172" formatCode="#,##0.00_ "/>
    <numFmt numFmtId="173" formatCode="#,##0.000_ "/>
  </numFmts>
  <fonts count="3" x14ac:knownFonts="1">
    <font>
      <sz val="10"/>
      <color theme="1"/>
      <name val="맑은 고딕"/>
      <family val="3"/>
      <charset val="129"/>
    </font>
    <font>
      <sz val="8"/>
      <name val="맑은 고딕"/>
      <family val="3"/>
      <charset val="129"/>
    </font>
    <font>
      <sz val="9"/>
      <color theme="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2">
    <xf numFmtId="0" fontId="0" fillId="0" borderId="0" xfId="0">
      <alignment vertical="center"/>
    </xf>
    <xf numFmtId="166" fontId="0" fillId="0" borderId="0" xfId="0" applyNumberFormat="1">
      <alignment vertical="center"/>
    </xf>
    <xf numFmtId="167" fontId="0" fillId="0" borderId="0" xfId="0" applyNumberForma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167" fontId="2" fillId="0" borderId="2" xfId="0" applyNumberFormat="1" applyFont="1" applyBorder="1">
      <alignment vertical="center"/>
    </xf>
    <xf numFmtId="165" fontId="2" fillId="0" borderId="2" xfId="0" applyNumberFormat="1" applyFont="1" applyBorder="1">
      <alignment vertical="center"/>
    </xf>
    <xf numFmtId="167" fontId="2" fillId="0" borderId="2" xfId="0" applyNumberFormat="1" applyFont="1" applyBorder="1" applyAlignment="1">
      <alignment horizontal="center" vertical="center"/>
    </xf>
    <xf numFmtId="172" fontId="2" fillId="0" borderId="2" xfId="0" applyNumberFormat="1" applyFont="1" applyBorder="1" applyAlignment="1">
      <alignment vertical="center"/>
    </xf>
    <xf numFmtId="172" fontId="2" fillId="0" borderId="2" xfId="0" applyNumberFormat="1" applyFont="1" applyBorder="1" applyAlignment="1">
      <alignment horizontal="center" vertical="center"/>
    </xf>
    <xf numFmtId="172" fontId="2" fillId="0" borderId="2" xfId="0" applyNumberFormat="1" applyFont="1" applyBorder="1">
      <alignment vertical="center"/>
    </xf>
    <xf numFmtId="165" fontId="2" fillId="0" borderId="2" xfId="0" applyNumberFormat="1" applyFont="1" applyBorder="1" applyAlignment="1">
      <alignment horizontal="center" vertical="center"/>
    </xf>
    <xf numFmtId="165" fontId="2" fillId="0" borderId="2" xfId="0" applyNumberFormat="1" applyFont="1" applyBorder="1" applyAlignment="1">
      <alignment horizontal="right" vertical="center"/>
    </xf>
    <xf numFmtId="0" fontId="2" fillId="0" borderId="2" xfId="0" applyFont="1" applyBorder="1" applyAlignment="1">
      <alignment horizontal="left" vertical="center"/>
    </xf>
    <xf numFmtId="167" fontId="2" fillId="0" borderId="2" xfId="0" applyNumberFormat="1" applyFont="1" applyBorder="1" applyAlignment="1">
      <alignment horizontal="right" vertical="center"/>
    </xf>
    <xf numFmtId="169" fontId="2" fillId="0" borderId="2" xfId="0" applyNumberFormat="1" applyFont="1" applyBorder="1" applyAlignment="1">
      <alignment horizontal="right" vertical="center"/>
    </xf>
    <xf numFmtId="49" fontId="2" fillId="0" borderId="3" xfId="0" applyNumberFormat="1" applyFont="1" applyBorder="1" applyAlignment="1">
      <alignment horizontal="right" vertical="center"/>
    </xf>
    <xf numFmtId="164" fontId="2" fillId="0" borderId="4" xfId="0" applyNumberFormat="1" applyFont="1" applyBorder="1" applyAlignment="1">
      <alignment horizontal="left" vertical="center"/>
    </xf>
    <xf numFmtId="171" fontId="2" fillId="0" borderId="2" xfId="0" applyNumberFormat="1" applyFont="1" applyBorder="1" applyAlignment="1">
      <alignment horizontal="center" vertical="center"/>
    </xf>
    <xf numFmtId="167" fontId="2" fillId="0" borderId="5" xfId="0" applyNumberFormat="1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70" fontId="2" fillId="0" borderId="2" xfId="0" applyNumberFormat="1" applyFont="1" applyBorder="1" applyAlignment="1">
      <alignment horizontal="right" vertical="center"/>
    </xf>
    <xf numFmtId="168" fontId="2" fillId="0" borderId="2" xfId="0" applyNumberFormat="1" applyFont="1" applyBorder="1" applyAlignment="1">
      <alignment horizontal="center" vertical="center"/>
    </xf>
    <xf numFmtId="168" fontId="2" fillId="0" borderId="5" xfId="0" applyNumberFormat="1" applyFont="1" applyBorder="1" applyAlignment="1">
      <alignment horizontal="center" vertical="center"/>
    </xf>
    <xf numFmtId="168" fontId="2" fillId="0" borderId="6" xfId="0" applyNumberFormat="1" applyFont="1" applyBorder="1" applyAlignment="1">
      <alignment horizontal="center" vertical="center"/>
    </xf>
    <xf numFmtId="0" fontId="2" fillId="0" borderId="0" xfId="0" applyFont="1">
      <alignment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>
      <alignment vertical="center"/>
    </xf>
    <xf numFmtId="0" fontId="2" fillId="0" borderId="8" xfId="0" applyFont="1" applyBorder="1" applyAlignment="1">
      <alignment horizontal="center" vertical="center"/>
    </xf>
    <xf numFmtId="167" fontId="2" fillId="0" borderId="8" xfId="0" applyNumberFormat="1" applyFont="1" applyBorder="1">
      <alignment vertical="center"/>
    </xf>
    <xf numFmtId="165" fontId="2" fillId="0" borderId="8" xfId="0" applyNumberFormat="1" applyFont="1" applyBorder="1">
      <alignment vertical="center"/>
    </xf>
    <xf numFmtId="167" fontId="2" fillId="0" borderId="8" xfId="0" applyNumberFormat="1" applyFont="1" applyBorder="1" applyAlignment="1">
      <alignment horizontal="center" vertical="center"/>
    </xf>
    <xf numFmtId="172" fontId="2" fillId="0" borderId="8" xfId="0" applyNumberFormat="1" applyFont="1" applyBorder="1" applyAlignment="1">
      <alignment vertical="center"/>
    </xf>
    <xf numFmtId="172" fontId="2" fillId="0" borderId="8" xfId="0" applyNumberFormat="1" applyFont="1" applyBorder="1" applyAlignment="1">
      <alignment horizontal="center" vertical="center"/>
    </xf>
    <xf numFmtId="172" fontId="2" fillId="0" borderId="8" xfId="0" applyNumberFormat="1" applyFont="1" applyBorder="1">
      <alignment vertical="center"/>
    </xf>
    <xf numFmtId="165" fontId="2" fillId="0" borderId="8" xfId="0" applyNumberFormat="1" applyFont="1" applyBorder="1" applyAlignment="1">
      <alignment horizontal="center" vertical="center"/>
    </xf>
    <xf numFmtId="165" fontId="2" fillId="0" borderId="8" xfId="0" applyNumberFormat="1" applyFont="1" applyBorder="1" applyAlignment="1">
      <alignment horizontal="right" vertical="center"/>
    </xf>
    <xf numFmtId="0" fontId="2" fillId="0" borderId="8" xfId="0" applyFont="1" applyBorder="1" applyAlignment="1">
      <alignment horizontal="left" vertical="center"/>
    </xf>
    <xf numFmtId="167" fontId="2" fillId="0" borderId="8" xfId="0" applyNumberFormat="1" applyFont="1" applyBorder="1" applyAlignment="1">
      <alignment horizontal="right" vertical="center"/>
    </xf>
    <xf numFmtId="169" fontId="2" fillId="0" borderId="8" xfId="0" applyNumberFormat="1" applyFont="1" applyBorder="1" applyAlignment="1">
      <alignment horizontal="right" vertical="center"/>
    </xf>
    <xf numFmtId="49" fontId="2" fillId="0" borderId="9" xfId="0" applyNumberFormat="1" applyFont="1" applyBorder="1" applyAlignment="1">
      <alignment horizontal="right" vertical="center"/>
    </xf>
    <xf numFmtId="164" fontId="2" fillId="0" borderId="10" xfId="0" applyNumberFormat="1" applyFont="1" applyBorder="1" applyAlignment="1">
      <alignment horizontal="left" vertical="center"/>
    </xf>
    <xf numFmtId="171" fontId="2" fillId="0" borderId="8" xfId="0" applyNumberFormat="1" applyFont="1" applyBorder="1" applyAlignment="1">
      <alignment horizontal="center" vertical="center"/>
    </xf>
    <xf numFmtId="167" fontId="2" fillId="0" borderId="9" xfId="0" applyNumberFormat="1" applyFont="1" applyBorder="1" applyAlignment="1">
      <alignment horizontal="center" vertical="center"/>
    </xf>
    <xf numFmtId="167" fontId="2" fillId="0" borderId="7" xfId="0" applyNumberFormat="1" applyFont="1" applyBorder="1" applyAlignment="1">
      <alignment horizontal="center" vertical="center"/>
    </xf>
    <xf numFmtId="170" fontId="2" fillId="0" borderId="8" xfId="0" applyNumberFormat="1" applyFont="1" applyBorder="1" applyAlignment="1">
      <alignment horizontal="right" vertical="center"/>
    </xf>
    <xf numFmtId="168" fontId="2" fillId="0" borderId="8" xfId="0" applyNumberFormat="1" applyFont="1" applyBorder="1" applyAlignment="1">
      <alignment horizontal="center" vertical="center"/>
    </xf>
    <xf numFmtId="168" fontId="2" fillId="0" borderId="9" xfId="0" applyNumberFormat="1" applyFont="1" applyBorder="1" applyAlignment="1">
      <alignment horizontal="center" vertical="center"/>
    </xf>
    <xf numFmtId="168" fontId="2" fillId="0" borderId="11" xfId="0" applyNumberFormat="1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>
      <alignment vertical="center"/>
    </xf>
    <xf numFmtId="0" fontId="2" fillId="0" borderId="13" xfId="0" applyFont="1" applyBorder="1" applyAlignment="1">
      <alignment horizontal="center" vertical="center"/>
    </xf>
    <xf numFmtId="167" fontId="2" fillId="0" borderId="13" xfId="0" applyNumberFormat="1" applyFont="1" applyBorder="1">
      <alignment vertical="center"/>
    </xf>
    <xf numFmtId="165" fontId="2" fillId="0" borderId="13" xfId="0" applyNumberFormat="1" applyFont="1" applyBorder="1">
      <alignment vertical="center"/>
    </xf>
    <xf numFmtId="167" fontId="2" fillId="0" borderId="13" xfId="0" applyNumberFormat="1" applyFont="1" applyBorder="1" applyAlignment="1">
      <alignment horizontal="center" vertical="center"/>
    </xf>
    <xf numFmtId="172" fontId="2" fillId="0" borderId="13" xfId="0" applyNumberFormat="1" applyFont="1" applyBorder="1" applyAlignment="1">
      <alignment vertical="center"/>
    </xf>
    <xf numFmtId="172" fontId="2" fillId="0" borderId="13" xfId="0" applyNumberFormat="1" applyFont="1" applyBorder="1" applyAlignment="1">
      <alignment horizontal="center" vertical="center"/>
    </xf>
    <xf numFmtId="172" fontId="2" fillId="0" borderId="13" xfId="0" applyNumberFormat="1" applyFont="1" applyBorder="1">
      <alignment vertical="center"/>
    </xf>
    <xf numFmtId="165" fontId="2" fillId="0" borderId="13" xfId="0" applyNumberFormat="1" applyFont="1" applyBorder="1" applyAlignment="1">
      <alignment horizontal="center" vertical="center"/>
    </xf>
    <xf numFmtId="165" fontId="2" fillId="0" borderId="13" xfId="0" applyNumberFormat="1" applyFont="1" applyBorder="1" applyAlignment="1">
      <alignment horizontal="right" vertical="center"/>
    </xf>
    <xf numFmtId="0" fontId="2" fillId="0" borderId="13" xfId="0" applyFont="1" applyBorder="1" applyAlignment="1">
      <alignment horizontal="left" vertical="center"/>
    </xf>
    <xf numFmtId="167" fontId="2" fillId="0" borderId="13" xfId="0" applyNumberFormat="1" applyFont="1" applyBorder="1" applyAlignment="1">
      <alignment horizontal="right" vertical="center"/>
    </xf>
    <xf numFmtId="169" fontId="2" fillId="0" borderId="13" xfId="0" applyNumberFormat="1" applyFont="1" applyBorder="1" applyAlignment="1">
      <alignment horizontal="right" vertical="center"/>
    </xf>
    <xf numFmtId="49" fontId="2" fillId="0" borderId="14" xfId="0" applyNumberFormat="1" applyFont="1" applyBorder="1" applyAlignment="1">
      <alignment horizontal="right" vertical="center"/>
    </xf>
    <xf numFmtId="164" fontId="2" fillId="0" borderId="15" xfId="0" applyNumberFormat="1" applyFont="1" applyBorder="1" applyAlignment="1">
      <alignment horizontal="left" vertical="center"/>
    </xf>
    <xf numFmtId="171" fontId="2" fillId="0" borderId="13" xfId="0" applyNumberFormat="1" applyFont="1" applyBorder="1" applyAlignment="1">
      <alignment horizontal="center" vertical="center"/>
    </xf>
    <xf numFmtId="167" fontId="2" fillId="0" borderId="14" xfId="0" applyNumberFormat="1" applyFont="1" applyBorder="1" applyAlignment="1">
      <alignment horizontal="center" vertical="center"/>
    </xf>
    <xf numFmtId="167" fontId="2" fillId="0" borderId="12" xfId="0" applyNumberFormat="1" applyFont="1" applyBorder="1" applyAlignment="1">
      <alignment horizontal="center" vertical="center"/>
    </xf>
    <xf numFmtId="170" fontId="2" fillId="0" borderId="13" xfId="0" applyNumberFormat="1" applyFont="1" applyBorder="1" applyAlignment="1">
      <alignment horizontal="right" vertical="center"/>
    </xf>
    <xf numFmtId="168" fontId="2" fillId="0" borderId="13" xfId="0" applyNumberFormat="1" applyFont="1" applyBorder="1" applyAlignment="1">
      <alignment horizontal="center" vertical="center"/>
    </xf>
    <xf numFmtId="168" fontId="2" fillId="0" borderId="14" xfId="0" applyNumberFormat="1" applyFont="1" applyBorder="1" applyAlignment="1">
      <alignment horizontal="center" vertical="center"/>
    </xf>
    <xf numFmtId="168" fontId="2" fillId="0" borderId="16" xfId="0" applyNumberFormat="1" applyFont="1" applyBorder="1" applyAlignment="1">
      <alignment horizontal="center" vertical="center"/>
    </xf>
    <xf numFmtId="167" fontId="2" fillId="0" borderId="6" xfId="0" applyNumberFormat="1" applyFont="1" applyBorder="1" applyAlignment="1">
      <alignment horizontal="center" vertical="center"/>
    </xf>
    <xf numFmtId="167" fontId="2" fillId="0" borderId="11" xfId="0" applyNumberFormat="1" applyFont="1" applyBorder="1" applyAlignment="1">
      <alignment horizontal="center" vertical="center"/>
    </xf>
    <xf numFmtId="167" fontId="2" fillId="0" borderId="16" xfId="0" applyNumberFormat="1" applyFont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2" fillId="3" borderId="17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2" fillId="3" borderId="17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1" xfId="0" applyFont="1" applyFill="1" applyBorder="1" applyAlignment="1">
      <alignment horizontal="center" vertical="center" wrapText="1"/>
    </xf>
    <xf numFmtId="0" fontId="2" fillId="3" borderId="32" xfId="0" applyFont="1" applyFill="1" applyBorder="1" applyAlignment="1">
      <alignment horizontal="center" vertical="center" wrapText="1"/>
    </xf>
    <xf numFmtId="0" fontId="2" fillId="3" borderId="33" xfId="0" applyFont="1" applyFill="1" applyBorder="1" applyAlignment="1">
      <alignment horizontal="center" vertical="center"/>
    </xf>
    <xf numFmtId="0" fontId="2" fillId="3" borderId="32" xfId="0" applyFont="1" applyFill="1" applyBorder="1" applyAlignment="1">
      <alignment horizontal="center" vertical="center"/>
    </xf>
    <xf numFmtId="0" fontId="2" fillId="3" borderId="23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2" fillId="3" borderId="34" xfId="0" applyFont="1" applyFill="1" applyBorder="1" applyAlignment="1">
      <alignment horizontal="center" vertical="center"/>
    </xf>
    <xf numFmtId="0" fontId="2" fillId="3" borderId="28" xfId="0" applyFont="1" applyFill="1" applyBorder="1" applyAlignment="1">
      <alignment horizontal="center" vertical="center"/>
    </xf>
    <xf numFmtId="0" fontId="2" fillId="3" borderId="29" xfId="0" applyFont="1" applyFill="1" applyBorder="1" applyAlignment="1">
      <alignment horizontal="center" vertical="center"/>
    </xf>
    <xf numFmtId="0" fontId="2" fillId="3" borderId="30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35" xfId="0" applyFont="1" applyFill="1" applyBorder="1" applyAlignment="1">
      <alignment horizontal="center" vertical="center"/>
    </xf>
    <xf numFmtId="0" fontId="2" fillId="3" borderId="31" xfId="0" applyFont="1" applyFill="1" applyBorder="1" applyAlignment="1">
      <alignment horizontal="center" vertical="center"/>
    </xf>
    <xf numFmtId="0" fontId="2" fillId="3" borderId="36" xfId="0" applyFont="1" applyFill="1" applyBorder="1" applyAlignment="1">
      <alignment horizontal="center" vertical="center"/>
    </xf>
    <xf numFmtId="0" fontId="2" fillId="2" borderId="34" xfId="0" applyFont="1" applyFill="1" applyBorder="1" applyAlignment="1">
      <alignment horizontal="center" vertical="center"/>
    </xf>
    <xf numFmtId="0" fontId="2" fillId="2" borderId="35" xfId="0" applyFont="1" applyFill="1" applyBorder="1" applyAlignment="1">
      <alignment horizontal="center" vertical="center"/>
    </xf>
    <xf numFmtId="0" fontId="2" fillId="2" borderId="33" xfId="0" applyFont="1" applyFill="1" applyBorder="1" applyAlignment="1">
      <alignment horizontal="center" vertical="center"/>
    </xf>
    <xf numFmtId="0" fontId="2" fillId="2" borderId="31" xfId="0" applyFont="1" applyFill="1" applyBorder="1" applyAlignment="1">
      <alignment horizontal="center" vertical="center"/>
    </xf>
    <xf numFmtId="0" fontId="2" fillId="2" borderId="37" xfId="0" applyFont="1" applyFill="1" applyBorder="1" applyAlignment="1">
      <alignment horizontal="center" vertical="center"/>
    </xf>
    <xf numFmtId="0" fontId="2" fillId="3" borderId="38" xfId="0" applyFont="1" applyFill="1" applyBorder="1" applyAlignment="1">
      <alignment horizontal="center" vertical="center"/>
    </xf>
    <xf numFmtId="0" fontId="2" fillId="3" borderId="36" xfId="0" applyFont="1" applyFill="1" applyBorder="1" applyAlignment="1">
      <alignment horizontal="center" vertical="center" wrapText="1"/>
    </xf>
    <xf numFmtId="0" fontId="2" fillId="2" borderId="39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/>
    </xf>
    <xf numFmtId="49" fontId="2" fillId="0" borderId="40" xfId="0" applyNumberFormat="1" applyFont="1" applyBorder="1">
      <alignment vertical="center"/>
    </xf>
    <xf numFmtId="49" fontId="2" fillId="0" borderId="15" xfId="0" applyNumberFormat="1" applyFont="1" applyBorder="1" applyAlignment="1">
      <alignment horizontal="right" vertical="center"/>
    </xf>
    <xf numFmtId="49" fontId="2" fillId="0" borderId="13" xfId="0" applyNumberFormat="1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173" fontId="2" fillId="0" borderId="15" xfId="0" applyNumberFormat="1" applyFont="1" applyBorder="1">
      <alignment vertical="center"/>
    </xf>
    <xf numFmtId="173" fontId="2" fillId="0" borderId="13" xfId="0" applyNumberFormat="1" applyFont="1" applyBorder="1">
      <alignment vertical="center"/>
    </xf>
    <xf numFmtId="173" fontId="2" fillId="0" borderId="16" xfId="0" applyNumberFormat="1" applyFont="1" applyBorder="1">
      <alignment vertical="center"/>
    </xf>
  </cellXfs>
  <cellStyles count="1">
    <cellStyle name="Normal" xfId="0" builtinId="0"/>
  </cellStyles>
  <dxfs count="8">
    <dxf>
      <font>
        <color rgb="FF0070C0"/>
      </font>
    </dxf>
    <dxf>
      <font>
        <color rgb="FF0070C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0070C0"/>
      </font>
    </dxf>
    <dxf>
      <font>
        <color rgb="FF0070C0"/>
      </font>
    </dxf>
    <dxf>
      <font>
        <color rgb="FF0070C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0070C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Quantity%20Repor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c Footing"/>
      <sheetName val="Type1"/>
      <sheetName val="BarList"/>
    </sheetNames>
    <sheetDataSet>
      <sheetData sheetId="0" refreshError="1"/>
      <sheetData sheetId="1" refreshError="1"/>
      <sheetData sheetId="2">
        <row r="2">
          <cell r="D2" t="str">
            <v>D6</v>
          </cell>
        </row>
        <row r="3">
          <cell r="D3" t="str">
            <v>D6+10</v>
          </cell>
        </row>
        <row r="4">
          <cell r="D4" t="str">
            <v>D10</v>
          </cell>
        </row>
        <row r="5">
          <cell r="D5" t="str">
            <v>D10+13</v>
          </cell>
        </row>
        <row r="6">
          <cell r="D6" t="str">
            <v>D13</v>
          </cell>
        </row>
        <row r="7">
          <cell r="D7" t="str">
            <v>D13+16</v>
          </cell>
        </row>
        <row r="8">
          <cell r="D8" t="str">
            <v>D16</v>
          </cell>
        </row>
        <row r="9">
          <cell r="D9" t="str">
            <v>D16+19</v>
          </cell>
        </row>
        <row r="10">
          <cell r="D10" t="str">
            <v>D19</v>
          </cell>
        </row>
        <row r="11">
          <cell r="D11" t="str">
            <v>D19+22</v>
          </cell>
        </row>
        <row r="12">
          <cell r="D12" t="str">
            <v>D22</v>
          </cell>
        </row>
        <row r="13">
          <cell r="D13" t="str">
            <v>D22+25</v>
          </cell>
        </row>
        <row r="14">
          <cell r="D14" t="str">
            <v>D25</v>
          </cell>
        </row>
        <row r="15">
          <cell r="D15" t="str">
            <v>D25+29</v>
          </cell>
        </row>
        <row r="16">
          <cell r="D16" t="str">
            <v>D29</v>
          </cell>
        </row>
        <row r="17">
          <cell r="D17" t="str">
            <v>D29+32</v>
          </cell>
        </row>
        <row r="18">
          <cell r="D18" t="str">
            <v>D32</v>
          </cell>
        </row>
        <row r="19">
          <cell r="D19" t="str">
            <v>D32+35</v>
          </cell>
        </row>
        <row r="20">
          <cell r="D20" t="str">
            <v>D35</v>
          </cell>
        </row>
        <row r="21">
          <cell r="D21" t="str">
            <v>D35+38</v>
          </cell>
        </row>
        <row r="22">
          <cell r="D22" t="str">
            <v>D38</v>
          </cell>
        </row>
        <row r="23">
          <cell r="D23" t="str">
            <v>D38+41</v>
          </cell>
        </row>
        <row r="24">
          <cell r="D24" t="str">
            <v>D41</v>
          </cell>
        </row>
        <row r="25">
          <cell r="D25" t="str">
            <v>D41+51</v>
          </cell>
        </row>
        <row r="26">
          <cell r="D26" t="str">
            <v>D51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23"/>
  <sheetViews>
    <sheetView zoomScaleNormal="100" workbookViewId="0">
      <selection activeCell="R15" sqref="R15"/>
    </sheetView>
  </sheetViews>
  <sheetFormatPr defaultRowHeight="11.25" x14ac:dyDescent="0.25"/>
  <cols>
    <col min="1" max="1" width="5.42578125" style="27" bestFit="1" customWidth="1"/>
    <col min="2" max="2" width="9.140625" style="27" bestFit="1" customWidth="1"/>
    <col min="3" max="3" width="12.42578125" style="27" bestFit="1" customWidth="1"/>
    <col min="4" max="4" width="4.5703125" style="27" bestFit="1" customWidth="1"/>
    <col min="5" max="5" width="3.7109375" style="27" bestFit="1" customWidth="1"/>
    <col min="6" max="6" width="10.140625" style="27" bestFit="1" customWidth="1"/>
    <col min="7" max="7" width="7.5703125" style="27" bestFit="1" customWidth="1"/>
    <col min="8" max="8" width="8.28515625" style="27" bestFit="1" customWidth="1"/>
    <col min="9" max="9" width="3.28515625" style="27" bestFit="1" customWidth="1"/>
    <col min="10" max="10" width="3.7109375" style="27" bestFit="1" customWidth="1"/>
    <col min="11" max="12" width="5.42578125" style="27" bestFit="1" customWidth="1"/>
    <col min="13" max="13" width="7.7109375" style="27" customWidth="1"/>
    <col min="14" max="14" width="3.28515625" style="27" bestFit="1" customWidth="1"/>
    <col min="15" max="15" width="4" style="27" bestFit="1" customWidth="1"/>
    <col min="16" max="17" width="5.7109375" style="27" bestFit="1" customWidth="1"/>
    <col min="18" max="18" width="7.42578125" style="27" bestFit="1" customWidth="1"/>
    <col min="19" max="19" width="8.85546875" style="27" bestFit="1" customWidth="1"/>
    <col min="20" max="20" width="8.7109375" style="27" bestFit="1" customWidth="1"/>
    <col min="21" max="21" width="7.7109375" style="27" bestFit="1" customWidth="1"/>
    <col min="22" max="22" width="6" style="27" bestFit="1" customWidth="1"/>
    <col min="23" max="23" width="7.140625" style="27" bestFit="1" customWidth="1"/>
    <col min="24" max="24" width="6.7109375" style="27" bestFit="1" customWidth="1"/>
    <col min="25" max="25" width="7.42578125" style="27" bestFit="1" customWidth="1"/>
    <col min="26" max="27" width="3.85546875" style="27" bestFit="1" customWidth="1"/>
    <col min="28" max="29" width="7.28515625" style="27" customWidth="1"/>
    <col min="30" max="30" width="6.85546875" style="27" bestFit="1" customWidth="1"/>
    <col min="31" max="31" width="7.28515625" style="27" bestFit="1" customWidth="1"/>
    <col min="32" max="32" width="6.85546875" style="27" bestFit="1" customWidth="1"/>
    <col min="33" max="33" width="7.28515625" style="27" bestFit="1" customWidth="1"/>
    <col min="34" max="34" width="6.85546875" style="27" bestFit="1" customWidth="1"/>
    <col min="35" max="35" width="7.28515625" style="27" bestFit="1" customWidth="1"/>
    <col min="36" max="36" width="6.85546875" style="27" bestFit="1" customWidth="1"/>
    <col min="37" max="37" width="7.28515625" style="27" bestFit="1" customWidth="1"/>
    <col min="38" max="38" width="4.28515625" style="27" bestFit="1" customWidth="1"/>
    <col min="39" max="39" width="10.140625" style="27" bestFit="1" customWidth="1"/>
    <col min="40" max="40" width="7.28515625" style="27" bestFit="1" customWidth="1"/>
    <col min="41" max="41" width="4.85546875" style="27" bestFit="1" customWidth="1"/>
    <col min="42" max="42" width="7.28515625" style="27" customWidth="1"/>
    <col min="43" max="43" width="6.28515625" style="27" bestFit="1" customWidth="1"/>
    <col min="44" max="44" width="7.28515625" style="27" bestFit="1" customWidth="1"/>
    <col min="45" max="45" width="6.28515625" style="27" customWidth="1"/>
    <col min="46" max="49" width="6.7109375" style="27" customWidth="1"/>
    <col min="50" max="50" width="6.7109375" style="27" bestFit="1" customWidth="1"/>
    <col min="51" max="51" width="7.28515625" style="27" bestFit="1" customWidth="1"/>
    <col min="52" max="52" width="6.28515625" style="27" bestFit="1" customWidth="1"/>
    <col min="53" max="54" width="5.7109375" style="27" bestFit="1" customWidth="1"/>
    <col min="55" max="56" width="11" style="27" bestFit="1" customWidth="1"/>
    <col min="57" max="57" width="7.42578125" style="27" bestFit="1" customWidth="1"/>
    <col min="58" max="16384" width="9.140625" style="27"/>
  </cols>
  <sheetData>
    <row r="1" spans="1:57" s="3" customFormat="1" ht="15" customHeight="1" x14ac:dyDescent="0.25">
      <c r="A1" s="107" t="s">
        <v>3</v>
      </c>
      <c r="B1" s="110" t="s">
        <v>4</v>
      </c>
      <c r="C1" s="110" t="s">
        <v>5</v>
      </c>
      <c r="D1" s="112" t="s">
        <v>0</v>
      </c>
      <c r="E1" s="113"/>
      <c r="F1" s="113"/>
      <c r="G1" s="114"/>
      <c r="H1" s="106" t="s">
        <v>22</v>
      </c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95" t="s">
        <v>42</v>
      </c>
      <c r="W1" s="96"/>
      <c r="X1" s="104"/>
      <c r="Y1" s="106" t="s">
        <v>33</v>
      </c>
      <c r="Z1" s="106"/>
      <c r="AA1" s="106"/>
      <c r="AB1" s="106"/>
      <c r="AC1" s="106"/>
      <c r="AD1" s="106" t="s">
        <v>34</v>
      </c>
      <c r="AE1" s="106"/>
      <c r="AF1" s="106"/>
      <c r="AG1" s="106"/>
      <c r="AH1" s="106"/>
      <c r="AI1" s="106"/>
      <c r="AJ1" s="106"/>
      <c r="AK1" s="106"/>
      <c r="AL1" s="95" t="s">
        <v>36</v>
      </c>
      <c r="AM1" s="96"/>
      <c r="AN1" s="96"/>
      <c r="AO1" s="96"/>
      <c r="AP1" s="96"/>
      <c r="AQ1" s="96"/>
      <c r="AR1" s="124" t="s">
        <v>35</v>
      </c>
      <c r="AS1" s="125"/>
      <c r="AT1" s="125"/>
      <c r="AU1" s="125"/>
      <c r="AV1" s="125"/>
      <c r="AW1" s="125"/>
      <c r="AX1" s="126"/>
      <c r="AY1" s="129" t="s">
        <v>8</v>
      </c>
      <c r="AZ1" s="125"/>
      <c r="BA1" s="125"/>
      <c r="BB1" s="125"/>
      <c r="BC1" s="125"/>
      <c r="BD1" s="125"/>
      <c r="BE1" s="130"/>
    </row>
    <row r="2" spans="1:57" s="3" customFormat="1" ht="15" customHeight="1" x14ac:dyDescent="0.25">
      <c r="A2" s="108"/>
      <c r="B2" s="101"/>
      <c r="C2" s="103"/>
      <c r="D2" s="101" t="s">
        <v>1</v>
      </c>
      <c r="E2" s="103" t="s">
        <v>2</v>
      </c>
      <c r="F2" s="115" t="s">
        <v>54</v>
      </c>
      <c r="G2" s="115" t="s">
        <v>55</v>
      </c>
      <c r="H2" s="101" t="s">
        <v>21</v>
      </c>
      <c r="I2" s="101"/>
      <c r="J2" s="101"/>
      <c r="K2" s="101"/>
      <c r="L2" s="101"/>
      <c r="M2" s="101" t="s">
        <v>12</v>
      </c>
      <c r="N2" s="101"/>
      <c r="O2" s="101"/>
      <c r="P2" s="101"/>
      <c r="Q2" s="101"/>
      <c r="R2" s="103" t="s">
        <v>23</v>
      </c>
      <c r="S2" s="103" t="s">
        <v>24</v>
      </c>
      <c r="T2" s="103"/>
      <c r="U2" s="103"/>
      <c r="V2" s="98"/>
      <c r="W2" s="99"/>
      <c r="X2" s="105"/>
      <c r="Y2" s="101" t="s">
        <v>9</v>
      </c>
      <c r="Z2" s="101" t="s">
        <v>28</v>
      </c>
      <c r="AA2" s="101" t="s">
        <v>29</v>
      </c>
      <c r="AB2" s="101" t="s">
        <v>30</v>
      </c>
      <c r="AC2" s="101"/>
      <c r="AD2" s="101" t="s">
        <v>56</v>
      </c>
      <c r="AE2" s="101"/>
      <c r="AF2" s="101"/>
      <c r="AG2" s="101"/>
      <c r="AH2" s="101" t="s">
        <v>6</v>
      </c>
      <c r="AI2" s="101"/>
      <c r="AJ2" s="101"/>
      <c r="AK2" s="101"/>
      <c r="AL2" s="98"/>
      <c r="AM2" s="99"/>
      <c r="AN2" s="99"/>
      <c r="AO2" s="99"/>
      <c r="AP2" s="99"/>
      <c r="AQ2" s="99"/>
      <c r="AR2" s="120" t="s">
        <v>47</v>
      </c>
      <c r="AS2" s="121"/>
      <c r="AT2" s="117" t="s">
        <v>7</v>
      </c>
      <c r="AU2" s="117"/>
      <c r="AV2" s="117" t="s">
        <v>6</v>
      </c>
      <c r="AW2" s="117"/>
      <c r="AX2" s="127" t="s">
        <v>53</v>
      </c>
      <c r="AY2" s="118" t="s">
        <v>50</v>
      </c>
      <c r="AZ2" s="119"/>
      <c r="BA2" s="122" t="s">
        <v>10</v>
      </c>
      <c r="BB2" s="122" t="s">
        <v>14</v>
      </c>
      <c r="BC2" s="122" t="s">
        <v>41</v>
      </c>
      <c r="BD2" s="131"/>
      <c r="BE2" s="132"/>
    </row>
    <row r="3" spans="1:57" s="3" customFormat="1" ht="22.5" x14ac:dyDescent="0.25">
      <c r="A3" s="109"/>
      <c r="B3" s="102"/>
      <c r="C3" s="111"/>
      <c r="D3" s="102"/>
      <c r="E3" s="102"/>
      <c r="F3" s="116"/>
      <c r="G3" s="116"/>
      <c r="H3" s="77" t="s">
        <v>61</v>
      </c>
      <c r="I3" s="77" t="s">
        <v>60</v>
      </c>
      <c r="J3" s="78" t="s">
        <v>17</v>
      </c>
      <c r="K3" s="78" t="s">
        <v>18</v>
      </c>
      <c r="L3" s="78" t="s">
        <v>19</v>
      </c>
      <c r="M3" s="77" t="s">
        <v>61</v>
      </c>
      <c r="N3" s="77" t="s">
        <v>60</v>
      </c>
      <c r="O3" s="78" t="s">
        <v>20</v>
      </c>
      <c r="P3" s="78" t="s">
        <v>11</v>
      </c>
      <c r="Q3" s="78" t="s">
        <v>14</v>
      </c>
      <c r="R3" s="102"/>
      <c r="S3" s="78" t="s">
        <v>25</v>
      </c>
      <c r="T3" s="78" t="s">
        <v>26</v>
      </c>
      <c r="U3" s="78" t="s">
        <v>27</v>
      </c>
      <c r="V3" s="78" t="s">
        <v>43</v>
      </c>
      <c r="W3" s="78" t="s">
        <v>44</v>
      </c>
      <c r="X3" s="78" t="s">
        <v>45</v>
      </c>
      <c r="Y3" s="102"/>
      <c r="Z3" s="102"/>
      <c r="AA3" s="102"/>
      <c r="AB3" s="78" t="s">
        <v>31</v>
      </c>
      <c r="AC3" s="78" t="s">
        <v>32</v>
      </c>
      <c r="AD3" s="78" t="s">
        <v>15</v>
      </c>
      <c r="AE3" s="78" t="s">
        <v>16</v>
      </c>
      <c r="AF3" s="78" t="s">
        <v>15</v>
      </c>
      <c r="AG3" s="78" t="s">
        <v>16</v>
      </c>
      <c r="AH3" s="78" t="s">
        <v>15</v>
      </c>
      <c r="AI3" s="78" t="s">
        <v>16</v>
      </c>
      <c r="AJ3" s="78" t="s">
        <v>15</v>
      </c>
      <c r="AK3" s="78" t="s">
        <v>16</v>
      </c>
      <c r="AL3" s="78" t="s">
        <v>13</v>
      </c>
      <c r="AM3" s="78" t="s">
        <v>37</v>
      </c>
      <c r="AN3" s="78" t="s">
        <v>16</v>
      </c>
      <c r="AO3" s="78" t="s">
        <v>46</v>
      </c>
      <c r="AP3" s="78" t="s">
        <v>38</v>
      </c>
      <c r="AQ3" s="79" t="s">
        <v>39</v>
      </c>
      <c r="AR3" s="80" t="s">
        <v>48</v>
      </c>
      <c r="AS3" s="81" t="s">
        <v>49</v>
      </c>
      <c r="AT3" s="81" t="s">
        <v>11</v>
      </c>
      <c r="AU3" s="81" t="s">
        <v>58</v>
      </c>
      <c r="AV3" s="81" t="s">
        <v>14</v>
      </c>
      <c r="AW3" s="81" t="s">
        <v>59</v>
      </c>
      <c r="AX3" s="128"/>
      <c r="AY3" s="82" t="s">
        <v>48</v>
      </c>
      <c r="AZ3" s="82" t="s">
        <v>49</v>
      </c>
      <c r="BA3" s="123"/>
      <c r="BB3" s="123"/>
      <c r="BC3" s="81" t="s">
        <v>51</v>
      </c>
      <c r="BD3" s="83" t="s">
        <v>52</v>
      </c>
      <c r="BE3" s="84" t="s">
        <v>40</v>
      </c>
    </row>
    <row r="4" spans="1:57" ht="16.5" customHeight="1" x14ac:dyDescent="0.25">
      <c r="A4" s="4"/>
      <c r="B4" s="5"/>
      <c r="C4" s="6"/>
      <c r="D4" s="5"/>
      <c r="E4" s="5"/>
      <c r="F4" s="7"/>
      <c r="G4" s="8"/>
      <c r="H4" s="9"/>
      <c r="I4" s="9" t="s">
        <v>60</v>
      </c>
      <c r="J4" s="10"/>
      <c r="K4" s="10"/>
      <c r="L4" s="11"/>
      <c r="M4" s="9"/>
      <c r="N4" s="9" t="s">
        <v>60</v>
      </c>
      <c r="O4" s="12"/>
      <c r="P4" s="12"/>
      <c r="Q4" s="12"/>
      <c r="R4" s="9"/>
      <c r="S4" s="13"/>
      <c r="T4" s="13"/>
      <c r="U4" s="13"/>
      <c r="V4" s="13"/>
      <c r="W4" s="14"/>
      <c r="X4" s="14"/>
      <c r="Y4" s="15"/>
      <c r="Z4" s="16"/>
      <c r="AA4" s="16"/>
      <c r="AB4" s="17"/>
      <c r="AC4" s="17"/>
      <c r="AD4" s="18"/>
      <c r="AE4" s="19"/>
      <c r="AF4" s="18"/>
      <c r="AG4" s="19"/>
      <c r="AH4" s="18"/>
      <c r="AI4" s="19"/>
      <c r="AJ4" s="18"/>
      <c r="AK4" s="19"/>
      <c r="AL4" s="9"/>
      <c r="AM4" s="20"/>
      <c r="AN4" s="13"/>
      <c r="AO4" s="13"/>
      <c r="AP4" s="9"/>
      <c r="AQ4" s="21"/>
      <c r="AR4" s="22"/>
      <c r="AS4" s="9"/>
      <c r="AT4" s="23"/>
      <c r="AU4" s="23"/>
      <c r="AV4" s="23"/>
      <c r="AW4" s="23"/>
      <c r="AX4" s="23"/>
      <c r="AY4" s="24"/>
      <c r="AZ4" s="24"/>
      <c r="BA4" s="24"/>
      <c r="BB4" s="24"/>
      <c r="BC4" s="24"/>
      <c r="BD4" s="25"/>
      <c r="BE4" s="26"/>
    </row>
    <row r="5" spans="1:57" ht="16.5" customHeight="1" x14ac:dyDescent="0.25">
      <c r="A5" s="28"/>
      <c r="B5" s="29"/>
      <c r="C5" s="30"/>
      <c r="D5" s="29"/>
      <c r="E5" s="29"/>
      <c r="F5" s="31"/>
      <c r="G5" s="32"/>
      <c r="H5" s="33"/>
      <c r="I5" s="33" t="s">
        <v>60</v>
      </c>
      <c r="J5" s="34"/>
      <c r="K5" s="34"/>
      <c r="L5" s="35"/>
      <c r="M5" s="33"/>
      <c r="N5" s="33" t="s">
        <v>60</v>
      </c>
      <c r="O5" s="36"/>
      <c r="P5" s="36"/>
      <c r="Q5" s="36"/>
      <c r="R5" s="33"/>
      <c r="S5" s="37"/>
      <c r="T5" s="37"/>
      <c r="U5" s="37"/>
      <c r="V5" s="37"/>
      <c r="W5" s="38"/>
      <c r="X5" s="38"/>
      <c r="Y5" s="39"/>
      <c r="Z5" s="40"/>
      <c r="AA5" s="40"/>
      <c r="AB5" s="41"/>
      <c r="AC5" s="41"/>
      <c r="AD5" s="42"/>
      <c r="AE5" s="43"/>
      <c r="AF5" s="42"/>
      <c r="AG5" s="43"/>
      <c r="AH5" s="42"/>
      <c r="AI5" s="43"/>
      <c r="AJ5" s="42"/>
      <c r="AK5" s="43"/>
      <c r="AL5" s="33"/>
      <c r="AM5" s="44"/>
      <c r="AN5" s="37"/>
      <c r="AO5" s="37"/>
      <c r="AP5" s="33"/>
      <c r="AQ5" s="45"/>
      <c r="AR5" s="46"/>
      <c r="AS5" s="33"/>
      <c r="AT5" s="47"/>
      <c r="AU5" s="47"/>
      <c r="AV5" s="47"/>
      <c r="AW5" s="47"/>
      <c r="AX5" s="47"/>
      <c r="AY5" s="48"/>
      <c r="AZ5" s="48"/>
      <c r="BA5" s="48"/>
      <c r="BB5" s="48"/>
      <c r="BC5" s="48"/>
      <c r="BD5" s="49"/>
      <c r="BE5" s="50"/>
    </row>
    <row r="6" spans="1:57" ht="16.5" customHeight="1" x14ac:dyDescent="0.25">
      <c r="A6" s="51"/>
      <c r="B6" s="52"/>
      <c r="C6" s="53"/>
      <c r="D6" s="52"/>
      <c r="E6" s="52"/>
      <c r="F6" s="54"/>
      <c r="G6" s="55"/>
      <c r="H6" s="56"/>
      <c r="I6" s="56" t="s">
        <v>60</v>
      </c>
      <c r="J6" s="57"/>
      <c r="K6" s="57"/>
      <c r="L6" s="58"/>
      <c r="M6" s="56"/>
      <c r="N6" s="56" t="s">
        <v>60</v>
      </c>
      <c r="O6" s="59"/>
      <c r="P6" s="59"/>
      <c r="Q6" s="59"/>
      <c r="R6" s="56"/>
      <c r="S6" s="60"/>
      <c r="T6" s="60"/>
      <c r="U6" s="60"/>
      <c r="V6" s="60"/>
      <c r="W6" s="61"/>
      <c r="X6" s="61"/>
      <c r="Y6" s="62"/>
      <c r="Z6" s="63"/>
      <c r="AA6" s="63"/>
      <c r="AB6" s="64"/>
      <c r="AC6" s="64"/>
      <c r="AD6" s="65"/>
      <c r="AE6" s="66"/>
      <c r="AF6" s="65"/>
      <c r="AG6" s="66"/>
      <c r="AH6" s="65"/>
      <c r="AI6" s="66"/>
      <c r="AJ6" s="65"/>
      <c r="AK6" s="66"/>
      <c r="AL6" s="56"/>
      <c r="AM6" s="67"/>
      <c r="AN6" s="60"/>
      <c r="AO6" s="60"/>
      <c r="AP6" s="56"/>
      <c r="AQ6" s="68"/>
      <c r="AR6" s="69"/>
      <c r="AS6" s="56"/>
      <c r="AT6" s="70"/>
      <c r="AU6" s="70"/>
      <c r="AV6" s="70"/>
      <c r="AW6" s="70"/>
      <c r="AX6" s="70"/>
      <c r="AY6" s="71"/>
      <c r="AZ6" s="71"/>
      <c r="BA6" s="71"/>
      <c r="BB6" s="71"/>
      <c r="BC6" s="71"/>
      <c r="BD6" s="72"/>
      <c r="BE6" s="73"/>
    </row>
    <row r="7" spans="1:57" ht="16.5" customHeight="1" x14ac:dyDescent="0.25"/>
    <row r="8" spans="1:57" ht="15" customHeight="1" x14ac:dyDescent="0.25">
      <c r="A8" s="107" t="s">
        <v>3</v>
      </c>
      <c r="B8" s="110" t="s">
        <v>4</v>
      </c>
      <c r="C8" s="110" t="s">
        <v>5</v>
      </c>
      <c r="D8" s="112" t="s">
        <v>0</v>
      </c>
      <c r="E8" s="113"/>
      <c r="F8" s="113"/>
      <c r="G8" s="114"/>
      <c r="H8" s="106" t="s">
        <v>22</v>
      </c>
      <c r="I8" s="106"/>
      <c r="J8" s="106"/>
      <c r="K8" s="106"/>
      <c r="L8" s="106"/>
      <c r="M8" s="106"/>
      <c r="N8" s="106"/>
      <c r="O8" s="106"/>
      <c r="P8" s="106"/>
      <c r="Q8" s="106"/>
      <c r="R8" s="106"/>
      <c r="S8" s="106"/>
      <c r="T8" s="106"/>
      <c r="U8" s="106"/>
      <c r="V8" s="95" t="s">
        <v>42</v>
      </c>
      <c r="W8" s="96"/>
      <c r="X8" s="104"/>
      <c r="Y8" s="106" t="s">
        <v>33</v>
      </c>
      <c r="Z8" s="106"/>
      <c r="AA8" s="106"/>
      <c r="AB8" s="106"/>
      <c r="AC8" s="106"/>
      <c r="AD8" s="106" t="s">
        <v>34</v>
      </c>
      <c r="AE8" s="106"/>
      <c r="AF8" s="106"/>
      <c r="AG8" s="106"/>
      <c r="AH8" s="106"/>
      <c r="AI8" s="106"/>
      <c r="AJ8" s="106"/>
      <c r="AK8" s="106"/>
      <c r="AL8" s="95" t="s">
        <v>36</v>
      </c>
      <c r="AM8" s="96"/>
      <c r="AN8" s="96"/>
      <c r="AO8" s="96"/>
      <c r="AP8" s="96"/>
      <c r="AQ8" s="97"/>
    </row>
    <row r="9" spans="1:57" ht="15" customHeight="1" x14ac:dyDescent="0.25">
      <c r="A9" s="108"/>
      <c r="B9" s="101"/>
      <c r="C9" s="103"/>
      <c r="D9" s="101" t="s">
        <v>1</v>
      </c>
      <c r="E9" s="103" t="s">
        <v>2</v>
      </c>
      <c r="F9" s="115" t="s">
        <v>54</v>
      </c>
      <c r="G9" s="115" t="s">
        <v>55</v>
      </c>
      <c r="H9" s="101" t="s">
        <v>21</v>
      </c>
      <c r="I9" s="101"/>
      <c r="J9" s="101"/>
      <c r="K9" s="101"/>
      <c r="L9" s="101"/>
      <c r="M9" s="101" t="s">
        <v>12</v>
      </c>
      <c r="N9" s="101"/>
      <c r="O9" s="101"/>
      <c r="P9" s="101"/>
      <c r="Q9" s="101"/>
      <c r="R9" s="103" t="s">
        <v>23</v>
      </c>
      <c r="S9" s="103" t="s">
        <v>24</v>
      </c>
      <c r="T9" s="103"/>
      <c r="U9" s="103"/>
      <c r="V9" s="98"/>
      <c r="W9" s="99"/>
      <c r="X9" s="105"/>
      <c r="Y9" s="101" t="s">
        <v>9</v>
      </c>
      <c r="Z9" s="101" t="s">
        <v>28</v>
      </c>
      <c r="AA9" s="101" t="s">
        <v>29</v>
      </c>
      <c r="AB9" s="101" t="s">
        <v>30</v>
      </c>
      <c r="AC9" s="101"/>
      <c r="AD9" s="101" t="s">
        <v>56</v>
      </c>
      <c r="AE9" s="101"/>
      <c r="AF9" s="101"/>
      <c r="AG9" s="101"/>
      <c r="AH9" s="101" t="s">
        <v>57</v>
      </c>
      <c r="AI9" s="101"/>
      <c r="AJ9" s="101"/>
      <c r="AK9" s="101"/>
      <c r="AL9" s="98"/>
      <c r="AM9" s="99"/>
      <c r="AN9" s="99"/>
      <c r="AO9" s="99"/>
      <c r="AP9" s="99"/>
      <c r="AQ9" s="100"/>
    </row>
    <row r="10" spans="1:57" ht="22.5" x14ac:dyDescent="0.25">
      <c r="A10" s="109"/>
      <c r="B10" s="102"/>
      <c r="C10" s="111"/>
      <c r="D10" s="102"/>
      <c r="E10" s="102"/>
      <c r="F10" s="116"/>
      <c r="G10" s="116"/>
      <c r="H10" s="77" t="s">
        <v>61</v>
      </c>
      <c r="I10" s="77" t="s">
        <v>60</v>
      </c>
      <c r="J10" s="78" t="s">
        <v>17</v>
      </c>
      <c r="K10" s="78" t="s">
        <v>18</v>
      </c>
      <c r="L10" s="78" t="s">
        <v>19</v>
      </c>
      <c r="M10" s="77" t="s">
        <v>61</v>
      </c>
      <c r="N10" s="77" t="s">
        <v>60</v>
      </c>
      <c r="O10" s="78" t="s">
        <v>20</v>
      </c>
      <c r="P10" s="78" t="s">
        <v>10</v>
      </c>
      <c r="Q10" s="78" t="s">
        <v>14</v>
      </c>
      <c r="R10" s="102"/>
      <c r="S10" s="78" t="s">
        <v>25</v>
      </c>
      <c r="T10" s="78" t="s">
        <v>26</v>
      </c>
      <c r="U10" s="78" t="s">
        <v>27</v>
      </c>
      <c r="V10" s="78" t="s">
        <v>43</v>
      </c>
      <c r="W10" s="78" t="s">
        <v>44</v>
      </c>
      <c r="X10" s="78" t="s">
        <v>45</v>
      </c>
      <c r="Y10" s="102"/>
      <c r="Z10" s="102"/>
      <c r="AA10" s="102"/>
      <c r="AB10" s="78" t="s">
        <v>31</v>
      </c>
      <c r="AC10" s="78" t="s">
        <v>32</v>
      </c>
      <c r="AD10" s="78" t="s">
        <v>15</v>
      </c>
      <c r="AE10" s="78" t="s">
        <v>16</v>
      </c>
      <c r="AF10" s="78" t="s">
        <v>15</v>
      </c>
      <c r="AG10" s="78" t="s">
        <v>16</v>
      </c>
      <c r="AH10" s="78" t="s">
        <v>15</v>
      </c>
      <c r="AI10" s="78" t="s">
        <v>16</v>
      </c>
      <c r="AJ10" s="78" t="s">
        <v>15</v>
      </c>
      <c r="AK10" s="78" t="s">
        <v>16</v>
      </c>
      <c r="AL10" s="78" t="s">
        <v>13</v>
      </c>
      <c r="AM10" s="78" t="s">
        <v>37</v>
      </c>
      <c r="AN10" s="78" t="s">
        <v>16</v>
      </c>
      <c r="AO10" s="78" t="s">
        <v>46</v>
      </c>
      <c r="AP10" s="78" t="s">
        <v>38</v>
      </c>
      <c r="AQ10" s="85" t="s">
        <v>39</v>
      </c>
    </row>
    <row r="11" spans="1:57" ht="16.5" customHeight="1" x14ac:dyDescent="0.25">
      <c r="A11" s="4"/>
      <c r="B11" s="5"/>
      <c r="C11" s="6"/>
      <c r="D11" s="5"/>
      <c r="E11" s="5"/>
      <c r="F11" s="7"/>
      <c r="G11" s="8"/>
      <c r="H11" s="9"/>
      <c r="I11" s="9" t="s">
        <v>60</v>
      </c>
      <c r="J11" s="10"/>
      <c r="K11" s="10"/>
      <c r="L11" s="11"/>
      <c r="M11" s="9"/>
      <c r="N11" s="9" t="s">
        <v>60</v>
      </c>
      <c r="O11" s="12"/>
      <c r="P11" s="12"/>
      <c r="Q11" s="12"/>
      <c r="R11" s="9"/>
      <c r="S11" s="13"/>
      <c r="T11" s="13"/>
      <c r="U11" s="13"/>
      <c r="V11" s="13"/>
      <c r="W11" s="14"/>
      <c r="X11" s="14"/>
      <c r="Y11" s="15"/>
      <c r="Z11" s="16"/>
      <c r="AA11" s="16"/>
      <c r="AB11" s="17"/>
      <c r="AC11" s="17"/>
      <c r="AD11" s="18"/>
      <c r="AE11" s="19"/>
      <c r="AF11" s="18"/>
      <c r="AG11" s="19"/>
      <c r="AH11" s="18"/>
      <c r="AI11" s="19"/>
      <c r="AJ11" s="18"/>
      <c r="AK11" s="19"/>
      <c r="AL11" s="9"/>
      <c r="AM11" s="20"/>
      <c r="AN11" s="13"/>
      <c r="AO11" s="13"/>
      <c r="AP11" s="9"/>
      <c r="AQ11" s="74"/>
    </row>
    <row r="12" spans="1:57" ht="16.5" customHeight="1" x14ac:dyDescent="0.25">
      <c r="A12" s="28"/>
      <c r="B12" s="29"/>
      <c r="C12" s="30"/>
      <c r="D12" s="29"/>
      <c r="E12" s="29"/>
      <c r="F12" s="31"/>
      <c r="G12" s="32"/>
      <c r="H12" s="33"/>
      <c r="I12" s="33" t="s">
        <v>60</v>
      </c>
      <c r="J12" s="34"/>
      <c r="K12" s="34"/>
      <c r="L12" s="35"/>
      <c r="M12" s="33"/>
      <c r="N12" s="33" t="s">
        <v>60</v>
      </c>
      <c r="O12" s="36"/>
      <c r="P12" s="36"/>
      <c r="Q12" s="36"/>
      <c r="R12" s="33"/>
      <c r="S12" s="37"/>
      <c r="T12" s="37"/>
      <c r="U12" s="37"/>
      <c r="V12" s="37"/>
      <c r="W12" s="38"/>
      <c r="X12" s="38"/>
      <c r="Y12" s="39"/>
      <c r="Z12" s="40"/>
      <c r="AA12" s="40"/>
      <c r="AB12" s="41"/>
      <c r="AC12" s="41"/>
      <c r="AD12" s="42"/>
      <c r="AE12" s="43"/>
      <c r="AF12" s="42"/>
      <c r="AG12" s="43"/>
      <c r="AH12" s="42"/>
      <c r="AI12" s="43"/>
      <c r="AJ12" s="42"/>
      <c r="AK12" s="43"/>
      <c r="AL12" s="33"/>
      <c r="AM12" s="44"/>
      <c r="AN12" s="37"/>
      <c r="AO12" s="37"/>
      <c r="AP12" s="33"/>
      <c r="AQ12" s="75"/>
    </row>
    <row r="13" spans="1:57" ht="16.5" customHeight="1" x14ac:dyDescent="0.25">
      <c r="A13" s="51"/>
      <c r="B13" s="52"/>
      <c r="C13" s="53"/>
      <c r="D13" s="52"/>
      <c r="E13" s="52"/>
      <c r="F13" s="54"/>
      <c r="G13" s="55"/>
      <c r="H13" s="56"/>
      <c r="I13" s="56" t="s">
        <v>60</v>
      </c>
      <c r="J13" s="57"/>
      <c r="K13" s="57"/>
      <c r="L13" s="58"/>
      <c r="M13" s="56"/>
      <c r="N13" s="56" t="s">
        <v>60</v>
      </c>
      <c r="O13" s="59"/>
      <c r="P13" s="59"/>
      <c r="Q13" s="59"/>
      <c r="R13" s="56"/>
      <c r="S13" s="60"/>
      <c r="T13" s="60"/>
      <c r="U13" s="60"/>
      <c r="V13" s="60"/>
      <c r="W13" s="61"/>
      <c r="X13" s="61"/>
      <c r="Y13" s="62"/>
      <c r="Z13" s="63"/>
      <c r="AA13" s="63"/>
      <c r="AB13" s="64"/>
      <c r="AC13" s="64"/>
      <c r="AD13" s="65"/>
      <c r="AE13" s="66"/>
      <c r="AF13" s="65"/>
      <c r="AG13" s="66"/>
      <c r="AH13" s="65"/>
      <c r="AI13" s="66"/>
      <c r="AJ13" s="65"/>
      <c r="AK13" s="66"/>
      <c r="AL13" s="56"/>
      <c r="AM13" s="67"/>
      <c r="AN13" s="60"/>
      <c r="AO13" s="60"/>
      <c r="AP13" s="56"/>
      <c r="AQ13" s="76"/>
    </row>
    <row r="14" spans="1:57" ht="16.5" customHeight="1" x14ac:dyDescent="0.25"/>
    <row r="15" spans="1:57" ht="16.5" customHeight="1" x14ac:dyDescent="0.25"/>
    <row r="16" spans="1:57" ht="16.5" customHeight="1" x14ac:dyDescent="0.25"/>
    <row r="17" ht="16.5" customHeight="1" x14ac:dyDescent="0.25"/>
    <row r="18" ht="16.5" customHeight="1" x14ac:dyDescent="0.25"/>
    <row r="19" ht="16.5" customHeight="1" x14ac:dyDescent="0.25"/>
    <row r="20" ht="16.5" customHeight="1" x14ac:dyDescent="0.25"/>
    <row r="21" ht="16.5" customHeight="1" x14ac:dyDescent="0.25"/>
    <row r="22" ht="16.5" customHeight="1" x14ac:dyDescent="0.25"/>
    <row r="23" ht="16.5" customHeight="1" x14ac:dyDescent="0.25"/>
  </sheetData>
  <mergeCells count="56">
    <mergeCell ref="M9:Q9"/>
    <mergeCell ref="BA2:BA3"/>
    <mergeCell ref="AR1:AX1"/>
    <mergeCell ref="AX2:AX3"/>
    <mergeCell ref="AY1:BE1"/>
    <mergeCell ref="AB2:AC2"/>
    <mergeCell ref="AD1:AK1"/>
    <mergeCell ref="AH2:AK2"/>
    <mergeCell ref="BB2:BB3"/>
    <mergeCell ref="BC2:BE2"/>
    <mergeCell ref="AL1:AQ2"/>
    <mergeCell ref="AY2:AZ2"/>
    <mergeCell ref="AV2:AW2"/>
    <mergeCell ref="V1:X2"/>
    <mergeCell ref="AR2:AS2"/>
    <mergeCell ref="D2:D3"/>
    <mergeCell ref="E2:E3"/>
    <mergeCell ref="Y1:AC1"/>
    <mergeCell ref="R2:R3"/>
    <mergeCell ref="S2:U2"/>
    <mergeCell ref="D1:G1"/>
    <mergeCell ref="H1:U1"/>
    <mergeCell ref="H2:L2"/>
    <mergeCell ref="M2:Q2"/>
    <mergeCell ref="A1:A3"/>
    <mergeCell ref="B1:B3"/>
    <mergeCell ref="C1:C3"/>
    <mergeCell ref="F2:F3"/>
    <mergeCell ref="G2:G3"/>
    <mergeCell ref="Y2:Y3"/>
    <mergeCell ref="Z2:Z3"/>
    <mergeCell ref="AA2:AA3"/>
    <mergeCell ref="AD2:AG2"/>
    <mergeCell ref="AT2:AU2"/>
    <mergeCell ref="A8:A10"/>
    <mergeCell ref="B8:B10"/>
    <mergeCell ref="C8:C10"/>
    <mergeCell ref="D8:G8"/>
    <mergeCell ref="F9:F10"/>
    <mergeCell ref="G9:G10"/>
    <mergeCell ref="AL8:AQ9"/>
    <mergeCell ref="D9:D10"/>
    <mergeCell ref="E9:E10"/>
    <mergeCell ref="R9:R10"/>
    <mergeCell ref="S9:U9"/>
    <mergeCell ref="AA9:AA10"/>
    <mergeCell ref="AB9:AC9"/>
    <mergeCell ref="AD9:AG9"/>
    <mergeCell ref="AH9:AK9"/>
    <mergeCell ref="V8:X9"/>
    <mergeCell ref="Y8:AC8"/>
    <mergeCell ref="AD8:AK8"/>
    <mergeCell ref="Y9:Y10"/>
    <mergeCell ref="Z9:Z10"/>
    <mergeCell ref="H8:U8"/>
    <mergeCell ref="H9:L9"/>
  </mergeCells>
  <phoneticPr fontId="1" type="noConversion"/>
  <conditionalFormatting sqref="BC4:BE6">
    <cfRule type="cellIs" dxfId="7" priority="5" operator="lessThan">
      <formula>1</formula>
    </cfRule>
  </conditionalFormatting>
  <conditionalFormatting sqref="AY4:AY6">
    <cfRule type="cellIs" dxfId="6" priority="3" operator="greaterThan">
      <formula>1</formula>
    </cfRule>
  </conditionalFormatting>
  <conditionalFormatting sqref="AY4:BE6">
    <cfRule type="cellIs" dxfId="5" priority="2" operator="equal">
      <formula>1</formula>
    </cfRule>
  </conditionalFormatting>
  <conditionalFormatting sqref="AY4:BB6">
    <cfRule type="cellIs" dxfId="4" priority="1" stopIfTrue="1" operator="lessThan">
      <formula>1</formula>
    </cfRule>
  </conditionalFormatting>
  <dataValidations count="9">
    <dataValidation allowBlank="1" showInputMessage="1" sqref="AN4:AO6 W4:X6 S4:U6 AL4:AL6 AN11:AO13 W11:X13 S11:U13 AL11:AL13"/>
    <dataValidation type="list" allowBlank="1" showInputMessage="1" sqref="AM4:AM6 AM11:AM13">
      <formula1>"350,400,450,500"</formula1>
    </dataValidation>
    <dataValidation type="list" allowBlank="1" showInputMessage="1" sqref="AP4:AS6 AI4:AI6 AK4:AK6 AG4:AG6 AE4:AE6 AP11:AQ13 AI11:AI13 AK11:AK13 AG11:AG13 AE11:AE13">
      <formula1>"100,150,200,250,300,350,400,450"</formula1>
    </dataValidation>
    <dataValidation type="list" allowBlank="1" showInputMessage="1" showErrorMessage="1" sqref="AD4:AD6 AJ4:AJ6 AH4:AH6 AF4:AF6 AD11:AD13 AJ11:AJ13 AH11:AH13 AF11:AF13">
      <formula1>RebarList</formula1>
    </dataValidation>
    <dataValidation type="list" allowBlank="1" showInputMessage="1" showErrorMessage="1" sqref="C4:C6 C11:C13">
      <formula1>"Dwg &amp; Report, Dwg Only, Report Only, Not Use"</formula1>
    </dataValidation>
    <dataValidation type="list" allowBlank="1" showInputMessage="1" showErrorMessage="1" sqref="Y4:Y6 Y11:Y13">
      <formula1>"Rectangular, Circular"</formula1>
    </dataValidation>
    <dataValidation type="list" allowBlank="1" showInputMessage="1" sqref="R4:R6 R11:R13">
      <formula1>"0,1"</formula1>
    </dataValidation>
    <dataValidation type="list" allowBlank="1" showInputMessage="1" sqref="V11:V13">
      <formula1>"Iso.(Mat),Iso.(Pile),Line(Mat)"</formula1>
    </dataValidation>
    <dataValidation type="list" allowBlank="1" showInputMessage="1" sqref="V4 V5:V6">
      <formula1>"Iso.(Mat),Iso.(Pile),Line(Mat)"</formula1>
    </dataValidation>
  </dataValidations>
  <pageMargins left="0.39370078740157483" right="0.39370078740157483" top="0.74803149606299213" bottom="0.74803149606299213" header="0.31496062992125984" footer="0.31496062992125984"/>
  <pageSetup paperSize="9" scale="4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workbookViewId="0">
      <selection activeCell="M22" sqref="M22"/>
    </sheetView>
  </sheetViews>
  <sheetFormatPr defaultRowHeight="13.5" x14ac:dyDescent="0.25"/>
  <cols>
    <col min="1" max="2" width="5" bestFit="1" customWidth="1"/>
    <col min="3" max="3" width="8.28515625" bestFit="1" customWidth="1"/>
  </cols>
  <sheetData>
    <row r="1" spans="1:4" x14ac:dyDescent="0.25">
      <c r="B1" s="1">
        <v>6</v>
      </c>
    </row>
    <row r="2" spans="1:4" x14ac:dyDescent="0.25">
      <c r="A2" s="1">
        <v>6</v>
      </c>
      <c r="B2" s="1">
        <v>6</v>
      </c>
      <c r="C2" s="2">
        <f>IF(A2=B2,A2,CONCATENATE("D",A2,"+",B2))</f>
        <v>6</v>
      </c>
      <c r="D2" t="str">
        <f>CONCATENATE("D",C2)</f>
        <v>D6</v>
      </c>
    </row>
    <row r="3" spans="1:4" x14ac:dyDescent="0.25">
      <c r="A3" s="1">
        <v>6</v>
      </c>
      <c r="B3" s="1">
        <v>10</v>
      </c>
      <c r="C3" s="2" t="str">
        <f>IF(A3=B3,A3,CONCATENATE(A3,"+",B3))</f>
        <v>6+10</v>
      </c>
      <c r="D3" t="str">
        <f t="shared" ref="D3:D26" si="0">CONCATENATE("D",C3)</f>
        <v>D6+10</v>
      </c>
    </row>
    <row r="4" spans="1:4" x14ac:dyDescent="0.25">
      <c r="A4" s="1">
        <v>10</v>
      </c>
      <c r="B4" s="1">
        <v>10</v>
      </c>
      <c r="C4" s="2">
        <f t="shared" ref="C4:C26" si="1">IF(A4=B4,A4,CONCATENATE(A4,"+",B4))</f>
        <v>10</v>
      </c>
      <c r="D4" t="str">
        <f t="shared" si="0"/>
        <v>D10</v>
      </c>
    </row>
    <row r="5" spans="1:4" x14ac:dyDescent="0.25">
      <c r="A5" s="1">
        <v>10</v>
      </c>
      <c r="B5" s="1">
        <v>13</v>
      </c>
      <c r="C5" s="2" t="str">
        <f t="shared" si="1"/>
        <v>10+13</v>
      </c>
      <c r="D5" t="str">
        <f t="shared" si="0"/>
        <v>D10+13</v>
      </c>
    </row>
    <row r="6" spans="1:4" x14ac:dyDescent="0.25">
      <c r="A6" s="1">
        <v>13</v>
      </c>
      <c r="B6" s="1">
        <v>13</v>
      </c>
      <c r="C6" s="2">
        <f t="shared" si="1"/>
        <v>13</v>
      </c>
      <c r="D6" t="str">
        <f t="shared" si="0"/>
        <v>D13</v>
      </c>
    </row>
    <row r="7" spans="1:4" x14ac:dyDescent="0.25">
      <c r="A7" s="1">
        <v>13</v>
      </c>
      <c r="B7" s="1">
        <v>16</v>
      </c>
      <c r="C7" s="2" t="str">
        <f t="shared" si="1"/>
        <v>13+16</v>
      </c>
      <c r="D7" t="str">
        <f t="shared" si="0"/>
        <v>D13+16</v>
      </c>
    </row>
    <row r="8" spans="1:4" x14ac:dyDescent="0.25">
      <c r="A8" s="1">
        <v>16</v>
      </c>
      <c r="B8" s="1">
        <v>16</v>
      </c>
      <c r="C8" s="2">
        <f t="shared" si="1"/>
        <v>16</v>
      </c>
      <c r="D8" t="str">
        <f t="shared" si="0"/>
        <v>D16</v>
      </c>
    </row>
    <row r="9" spans="1:4" x14ac:dyDescent="0.25">
      <c r="A9" s="1">
        <v>16</v>
      </c>
      <c r="B9" s="1">
        <v>19</v>
      </c>
      <c r="C9" s="2" t="str">
        <f t="shared" si="1"/>
        <v>16+19</v>
      </c>
      <c r="D9" t="str">
        <f t="shared" si="0"/>
        <v>D16+19</v>
      </c>
    </row>
    <row r="10" spans="1:4" x14ac:dyDescent="0.25">
      <c r="A10" s="1">
        <v>19</v>
      </c>
      <c r="B10" s="1">
        <v>19</v>
      </c>
      <c r="C10" s="2">
        <f t="shared" si="1"/>
        <v>19</v>
      </c>
      <c r="D10" t="str">
        <f t="shared" si="0"/>
        <v>D19</v>
      </c>
    </row>
    <row r="11" spans="1:4" x14ac:dyDescent="0.25">
      <c r="A11" s="1">
        <v>19</v>
      </c>
      <c r="B11" s="1">
        <v>22</v>
      </c>
      <c r="C11" s="2" t="str">
        <f t="shared" si="1"/>
        <v>19+22</v>
      </c>
      <c r="D11" t="str">
        <f t="shared" si="0"/>
        <v>D19+22</v>
      </c>
    </row>
    <row r="12" spans="1:4" x14ac:dyDescent="0.25">
      <c r="A12" s="1">
        <v>22</v>
      </c>
      <c r="B12" s="1">
        <v>22</v>
      </c>
      <c r="C12" s="2">
        <f t="shared" si="1"/>
        <v>22</v>
      </c>
      <c r="D12" t="str">
        <f t="shared" si="0"/>
        <v>D22</v>
      </c>
    </row>
    <row r="13" spans="1:4" x14ac:dyDescent="0.25">
      <c r="A13" s="1">
        <v>22</v>
      </c>
      <c r="B13" s="1">
        <v>25</v>
      </c>
      <c r="C13" s="2" t="str">
        <f t="shared" si="1"/>
        <v>22+25</v>
      </c>
      <c r="D13" t="str">
        <f t="shared" si="0"/>
        <v>D22+25</v>
      </c>
    </row>
    <row r="14" spans="1:4" x14ac:dyDescent="0.25">
      <c r="A14" s="1">
        <v>25</v>
      </c>
      <c r="B14" s="1">
        <v>25</v>
      </c>
      <c r="C14" s="2">
        <f t="shared" si="1"/>
        <v>25</v>
      </c>
      <c r="D14" t="str">
        <f t="shared" si="0"/>
        <v>D25</v>
      </c>
    </row>
    <row r="15" spans="1:4" x14ac:dyDescent="0.25">
      <c r="A15" s="1">
        <v>25</v>
      </c>
      <c r="B15" s="1">
        <v>29</v>
      </c>
      <c r="C15" s="2" t="str">
        <f t="shared" si="1"/>
        <v>25+29</v>
      </c>
      <c r="D15" t="str">
        <f t="shared" si="0"/>
        <v>D25+29</v>
      </c>
    </row>
    <row r="16" spans="1:4" x14ac:dyDescent="0.25">
      <c r="A16" s="1">
        <v>29</v>
      </c>
      <c r="B16" s="1">
        <v>29</v>
      </c>
      <c r="C16" s="2">
        <f t="shared" si="1"/>
        <v>29</v>
      </c>
      <c r="D16" t="str">
        <f t="shared" si="0"/>
        <v>D29</v>
      </c>
    </row>
    <row r="17" spans="1:4" x14ac:dyDescent="0.25">
      <c r="A17" s="1">
        <v>29</v>
      </c>
      <c r="B17" s="1">
        <v>32</v>
      </c>
      <c r="C17" s="2" t="str">
        <f t="shared" si="1"/>
        <v>29+32</v>
      </c>
      <c r="D17" t="str">
        <f t="shared" si="0"/>
        <v>D29+32</v>
      </c>
    </row>
    <row r="18" spans="1:4" x14ac:dyDescent="0.25">
      <c r="A18" s="1">
        <v>32</v>
      </c>
      <c r="B18" s="1">
        <v>32</v>
      </c>
      <c r="C18" s="2">
        <f t="shared" si="1"/>
        <v>32</v>
      </c>
      <c r="D18" t="str">
        <f t="shared" si="0"/>
        <v>D32</v>
      </c>
    </row>
    <row r="19" spans="1:4" x14ac:dyDescent="0.25">
      <c r="A19" s="1">
        <v>32</v>
      </c>
      <c r="B19" s="1">
        <v>35</v>
      </c>
      <c r="C19" s="2" t="str">
        <f t="shared" si="1"/>
        <v>32+35</v>
      </c>
      <c r="D19" t="str">
        <f t="shared" si="0"/>
        <v>D32+35</v>
      </c>
    </row>
    <row r="20" spans="1:4" x14ac:dyDescent="0.25">
      <c r="A20" s="1">
        <v>35</v>
      </c>
      <c r="B20" s="1">
        <v>35</v>
      </c>
      <c r="C20" s="2">
        <f t="shared" si="1"/>
        <v>35</v>
      </c>
      <c r="D20" t="str">
        <f t="shared" si="0"/>
        <v>D35</v>
      </c>
    </row>
    <row r="21" spans="1:4" x14ac:dyDescent="0.25">
      <c r="A21" s="1">
        <v>35</v>
      </c>
      <c r="B21" s="1">
        <v>38</v>
      </c>
      <c r="C21" s="2" t="str">
        <f t="shared" si="1"/>
        <v>35+38</v>
      </c>
      <c r="D21" t="str">
        <f t="shared" si="0"/>
        <v>D35+38</v>
      </c>
    </row>
    <row r="22" spans="1:4" x14ac:dyDescent="0.25">
      <c r="A22" s="1">
        <v>38</v>
      </c>
      <c r="B22" s="1">
        <v>38</v>
      </c>
      <c r="C22" s="2">
        <f t="shared" si="1"/>
        <v>38</v>
      </c>
      <c r="D22" t="str">
        <f t="shared" si="0"/>
        <v>D38</v>
      </c>
    </row>
    <row r="23" spans="1:4" x14ac:dyDescent="0.25">
      <c r="A23" s="1">
        <v>38</v>
      </c>
      <c r="B23" s="1">
        <v>41</v>
      </c>
      <c r="C23" s="2" t="str">
        <f t="shared" si="1"/>
        <v>38+41</v>
      </c>
      <c r="D23" t="str">
        <f t="shared" si="0"/>
        <v>D38+41</v>
      </c>
    </row>
    <row r="24" spans="1:4" x14ac:dyDescent="0.25">
      <c r="A24" s="1">
        <v>41</v>
      </c>
      <c r="B24" s="1">
        <v>41</v>
      </c>
      <c r="C24" s="2">
        <f t="shared" si="1"/>
        <v>41</v>
      </c>
      <c r="D24" t="str">
        <f t="shared" si="0"/>
        <v>D41</v>
      </c>
    </row>
    <row r="25" spans="1:4" x14ac:dyDescent="0.25">
      <c r="A25" s="1">
        <v>41</v>
      </c>
      <c r="B25" s="1">
        <v>51</v>
      </c>
      <c r="C25" s="2" t="str">
        <f t="shared" si="1"/>
        <v>41+51</v>
      </c>
      <c r="D25" t="str">
        <f t="shared" si="0"/>
        <v>D41+51</v>
      </c>
    </row>
    <row r="26" spans="1:4" x14ac:dyDescent="0.25">
      <c r="A26" s="1">
        <v>51</v>
      </c>
      <c r="B26" s="1">
        <v>51</v>
      </c>
      <c r="C26" s="2">
        <f t="shared" si="1"/>
        <v>51</v>
      </c>
      <c r="D26" t="str">
        <f t="shared" si="0"/>
        <v>D51</v>
      </c>
    </row>
    <row r="27" spans="1:4" x14ac:dyDescent="0.25">
      <c r="A27" s="1">
        <v>51</v>
      </c>
      <c r="B27" s="1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4"/>
  <sheetViews>
    <sheetView tabSelected="1" zoomScale="175" zoomScaleNormal="175" workbookViewId="0">
      <selection sqref="A1:A3"/>
    </sheetView>
  </sheetViews>
  <sheetFormatPr defaultRowHeight="13.5" x14ac:dyDescent="0.25"/>
  <cols>
    <col min="2" max="2" width="16.7109375" customWidth="1"/>
    <col min="3" max="3" width="14.7109375" customWidth="1"/>
    <col min="4" max="5" width="6.7109375" customWidth="1"/>
    <col min="6" max="6" width="9.28515625" customWidth="1"/>
    <col min="7" max="9" width="6.7109375" customWidth="1"/>
    <col min="10" max="18" width="8.28515625" customWidth="1"/>
    <col min="19" max="21" width="9.28515625" customWidth="1"/>
    <col min="22" max="22" width="6.7109375" customWidth="1"/>
    <col min="23" max="23" width="12.7109375" customWidth="1"/>
    <col min="24" max="27" width="6.7109375" customWidth="1"/>
    <col min="28" max="35" width="8.7109375" customWidth="1"/>
    <col min="36" max="37" width="6.7109375" customWidth="1"/>
    <col min="38" max="39" width="9.7109375" customWidth="1"/>
    <col min="40" max="40" width="7.7109375" customWidth="1"/>
    <col min="41" max="41" width="8.7109375" customWidth="1"/>
    <col min="42" max="45" width="9.7109375" customWidth="1"/>
    <col min="46" max="57" width="8.7109375" customWidth="1"/>
  </cols>
  <sheetData>
    <row r="1" spans="1:57" x14ac:dyDescent="0.25">
      <c r="A1" s="107" t="s">
        <v>3</v>
      </c>
      <c r="B1" s="110" t="s">
        <v>4</v>
      </c>
      <c r="C1" s="110" t="s">
        <v>5</v>
      </c>
      <c r="D1" s="112" t="s">
        <v>0</v>
      </c>
      <c r="E1" s="113"/>
      <c r="F1" s="113"/>
      <c r="G1" s="114"/>
      <c r="H1" s="106" t="s">
        <v>22</v>
      </c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95" t="s">
        <v>42</v>
      </c>
      <c r="W1" s="96"/>
      <c r="X1" s="104"/>
      <c r="Y1" s="106" t="s">
        <v>33</v>
      </c>
      <c r="Z1" s="106"/>
      <c r="AA1" s="106"/>
      <c r="AB1" s="106"/>
      <c r="AC1" s="106"/>
      <c r="AD1" s="106" t="s">
        <v>34</v>
      </c>
      <c r="AE1" s="106"/>
      <c r="AF1" s="106"/>
      <c r="AG1" s="106"/>
      <c r="AH1" s="106"/>
      <c r="AI1" s="106"/>
      <c r="AJ1" s="106"/>
      <c r="AK1" s="106"/>
      <c r="AL1" s="95" t="s">
        <v>36</v>
      </c>
      <c r="AM1" s="96"/>
      <c r="AN1" s="96"/>
      <c r="AO1" s="96"/>
      <c r="AP1" s="96"/>
      <c r="AQ1" s="96"/>
      <c r="AR1" s="124" t="s">
        <v>35</v>
      </c>
      <c r="AS1" s="125"/>
      <c r="AT1" s="125"/>
      <c r="AU1" s="125"/>
      <c r="AV1" s="125"/>
      <c r="AW1" s="125"/>
      <c r="AX1" s="126"/>
      <c r="AY1" s="129" t="s">
        <v>8</v>
      </c>
      <c r="AZ1" s="125"/>
      <c r="BA1" s="125"/>
      <c r="BB1" s="125"/>
      <c r="BC1" s="125"/>
      <c r="BD1" s="125"/>
      <c r="BE1" s="130"/>
    </row>
    <row r="2" spans="1:57" x14ac:dyDescent="0.25">
      <c r="A2" s="108"/>
      <c r="B2" s="101"/>
      <c r="C2" s="103"/>
      <c r="D2" s="103" t="s">
        <v>62</v>
      </c>
      <c r="E2" s="103" t="s">
        <v>63</v>
      </c>
      <c r="F2" s="115" t="s">
        <v>54</v>
      </c>
      <c r="G2" s="115" t="s">
        <v>55</v>
      </c>
      <c r="H2" s="101" t="s">
        <v>21</v>
      </c>
      <c r="I2" s="101"/>
      <c r="J2" s="101"/>
      <c r="K2" s="101"/>
      <c r="L2" s="101"/>
      <c r="M2" s="101" t="s">
        <v>12</v>
      </c>
      <c r="N2" s="101"/>
      <c r="O2" s="101"/>
      <c r="P2" s="101"/>
      <c r="Q2" s="101"/>
      <c r="R2" s="103" t="s">
        <v>23</v>
      </c>
      <c r="S2" s="103" t="s">
        <v>24</v>
      </c>
      <c r="T2" s="103"/>
      <c r="U2" s="103"/>
      <c r="V2" s="98"/>
      <c r="W2" s="99"/>
      <c r="X2" s="105"/>
      <c r="Y2" s="101" t="s">
        <v>9</v>
      </c>
      <c r="Z2" s="103" t="s">
        <v>75</v>
      </c>
      <c r="AA2" s="103" t="s">
        <v>76</v>
      </c>
      <c r="AB2" s="101" t="s">
        <v>30</v>
      </c>
      <c r="AC2" s="101"/>
      <c r="AD2" s="101" t="s">
        <v>7</v>
      </c>
      <c r="AE2" s="101"/>
      <c r="AF2" s="101"/>
      <c r="AG2" s="101"/>
      <c r="AH2" s="101" t="s">
        <v>6</v>
      </c>
      <c r="AI2" s="101"/>
      <c r="AJ2" s="101"/>
      <c r="AK2" s="101"/>
      <c r="AL2" s="98"/>
      <c r="AM2" s="99"/>
      <c r="AN2" s="99"/>
      <c r="AO2" s="99"/>
      <c r="AP2" s="99"/>
      <c r="AQ2" s="99"/>
      <c r="AR2" s="120" t="s">
        <v>47</v>
      </c>
      <c r="AS2" s="121"/>
      <c r="AT2" s="117" t="s">
        <v>7</v>
      </c>
      <c r="AU2" s="117"/>
      <c r="AV2" s="117" t="s">
        <v>6</v>
      </c>
      <c r="AW2" s="117"/>
      <c r="AX2" s="127" t="s">
        <v>85</v>
      </c>
      <c r="AY2" s="118" t="s">
        <v>50</v>
      </c>
      <c r="AZ2" s="119"/>
      <c r="BA2" s="122" t="s">
        <v>10</v>
      </c>
      <c r="BB2" s="122" t="s">
        <v>14</v>
      </c>
      <c r="BC2" s="122" t="s">
        <v>41</v>
      </c>
      <c r="BD2" s="131"/>
      <c r="BE2" s="132"/>
    </row>
    <row r="3" spans="1:57" ht="22.5" x14ac:dyDescent="0.25">
      <c r="A3" s="109"/>
      <c r="B3" s="102"/>
      <c r="C3" s="111"/>
      <c r="D3" s="102"/>
      <c r="E3" s="102"/>
      <c r="F3" s="116"/>
      <c r="G3" s="116"/>
      <c r="H3" s="89" t="s">
        <v>61</v>
      </c>
      <c r="I3" s="89" t="s">
        <v>60</v>
      </c>
      <c r="J3" s="89" t="s">
        <v>64</v>
      </c>
      <c r="K3" s="89" t="s">
        <v>65</v>
      </c>
      <c r="L3" s="89" t="s">
        <v>66</v>
      </c>
      <c r="M3" s="89" t="s">
        <v>61</v>
      </c>
      <c r="N3" s="89" t="s">
        <v>60</v>
      </c>
      <c r="O3" s="89" t="s">
        <v>67</v>
      </c>
      <c r="P3" s="89" t="s">
        <v>68</v>
      </c>
      <c r="Q3" s="89" t="s">
        <v>69</v>
      </c>
      <c r="R3" s="102"/>
      <c r="S3" s="89" t="s">
        <v>70</v>
      </c>
      <c r="T3" s="89" t="s">
        <v>71</v>
      </c>
      <c r="U3" s="89" t="s">
        <v>72</v>
      </c>
      <c r="V3" s="88" t="s">
        <v>43</v>
      </c>
      <c r="W3" s="89" t="s">
        <v>73</v>
      </c>
      <c r="X3" s="89" t="s">
        <v>74</v>
      </c>
      <c r="Y3" s="102"/>
      <c r="Z3" s="102"/>
      <c r="AA3" s="102"/>
      <c r="AB3" s="89" t="s">
        <v>77</v>
      </c>
      <c r="AC3" s="89" t="s">
        <v>78</v>
      </c>
      <c r="AD3" s="88" t="s">
        <v>15</v>
      </c>
      <c r="AE3" s="89" t="s">
        <v>79</v>
      </c>
      <c r="AF3" s="88" t="s">
        <v>15</v>
      </c>
      <c r="AG3" s="89" t="s">
        <v>79</v>
      </c>
      <c r="AH3" s="88" t="s">
        <v>15</v>
      </c>
      <c r="AI3" s="89" t="s">
        <v>79</v>
      </c>
      <c r="AJ3" s="88" t="s">
        <v>15</v>
      </c>
      <c r="AK3" s="89" t="s">
        <v>79</v>
      </c>
      <c r="AL3" s="88" t="s">
        <v>13</v>
      </c>
      <c r="AM3" s="89" t="s">
        <v>80</v>
      </c>
      <c r="AN3" s="88" t="s">
        <v>16</v>
      </c>
      <c r="AO3" s="88" t="s">
        <v>46</v>
      </c>
      <c r="AP3" s="89" t="s">
        <v>81</v>
      </c>
      <c r="AQ3" s="90" t="s">
        <v>82</v>
      </c>
      <c r="AR3" s="91" t="s">
        <v>81</v>
      </c>
      <c r="AS3" s="92" t="s">
        <v>82</v>
      </c>
      <c r="AT3" s="92" t="s">
        <v>68</v>
      </c>
      <c r="AU3" s="92" t="s">
        <v>83</v>
      </c>
      <c r="AV3" s="92" t="s">
        <v>69</v>
      </c>
      <c r="AW3" s="92" t="s">
        <v>84</v>
      </c>
      <c r="AX3" s="128"/>
      <c r="AY3" s="87" t="s">
        <v>48</v>
      </c>
      <c r="AZ3" s="87" t="s">
        <v>49</v>
      </c>
      <c r="BA3" s="123"/>
      <c r="BB3" s="123"/>
      <c r="BC3" s="86" t="s">
        <v>51</v>
      </c>
      <c r="BD3" s="83" t="s">
        <v>52</v>
      </c>
      <c r="BE3" s="84" t="s">
        <v>40</v>
      </c>
    </row>
    <row r="4" spans="1:57" x14ac:dyDescent="0.25">
      <c r="A4" s="51"/>
      <c r="B4" s="52" t="s">
        <v>86</v>
      </c>
      <c r="C4" s="53" t="s">
        <v>87</v>
      </c>
      <c r="D4" s="52">
        <v>23.999999999999989</v>
      </c>
      <c r="E4" s="52">
        <v>399.99999999999983</v>
      </c>
      <c r="F4" s="54">
        <v>0</v>
      </c>
      <c r="G4" s="55">
        <v>1</v>
      </c>
      <c r="H4" s="56">
        <v>0</v>
      </c>
      <c r="I4" s="56" t="s">
        <v>60</v>
      </c>
      <c r="J4" s="57">
        <v>1999.999999999997</v>
      </c>
      <c r="K4" s="57">
        <v>49.999999999999964</v>
      </c>
      <c r="L4" s="58">
        <v>49.999999999999964</v>
      </c>
      <c r="M4" s="56">
        <v>0</v>
      </c>
      <c r="N4" s="56" t="s">
        <v>60</v>
      </c>
      <c r="O4" s="59">
        <v>999.99999999999852</v>
      </c>
      <c r="P4" s="59">
        <v>49.999999999999964</v>
      </c>
      <c r="Q4" s="59">
        <v>99.999999999999929</v>
      </c>
      <c r="R4" s="56">
        <v>1</v>
      </c>
      <c r="S4" s="60">
        <v>1.4999999999999976</v>
      </c>
      <c r="T4" s="60">
        <v>17.999999999999982</v>
      </c>
      <c r="U4" s="60">
        <v>0.4</v>
      </c>
      <c r="V4" s="60" t="s">
        <v>88</v>
      </c>
      <c r="W4" s="61">
        <v>700</v>
      </c>
      <c r="X4" s="61">
        <v>80</v>
      </c>
      <c r="Y4" s="62" t="s">
        <v>89</v>
      </c>
      <c r="Z4" s="63">
        <v>550</v>
      </c>
      <c r="AA4" s="63">
        <v>550</v>
      </c>
      <c r="AB4" s="64">
        <v>120.00000000000001</v>
      </c>
      <c r="AC4" s="64">
        <v>0</v>
      </c>
      <c r="AD4" s="65" t="s">
        <v>90</v>
      </c>
      <c r="AE4" s="66">
        <v>300</v>
      </c>
      <c r="AF4" s="65" t="s">
        <v>91</v>
      </c>
      <c r="AG4" s="66">
        <v>0</v>
      </c>
      <c r="AH4" s="65" t="s">
        <v>90</v>
      </c>
      <c r="AI4" s="66">
        <v>300</v>
      </c>
      <c r="AJ4" s="65" t="s">
        <v>91</v>
      </c>
      <c r="AK4" s="66">
        <v>0</v>
      </c>
      <c r="AL4" s="56">
        <v>4</v>
      </c>
      <c r="AM4" s="67">
        <v>500</v>
      </c>
      <c r="AN4" s="60">
        <v>3</v>
      </c>
      <c r="AO4" s="60">
        <v>1.25</v>
      </c>
      <c r="AP4" s="56">
        <v>899.99999999999966</v>
      </c>
      <c r="AQ4" s="68">
        <v>0</v>
      </c>
      <c r="AR4" s="69">
        <v>660</v>
      </c>
      <c r="AS4" s="56">
        <v>0</v>
      </c>
      <c r="AT4" s="70">
        <v>34.659999999999997</v>
      </c>
      <c r="AU4" s="70">
        <v>115</v>
      </c>
      <c r="AV4" s="70">
        <v>41.47</v>
      </c>
      <c r="AW4" s="70">
        <v>148</v>
      </c>
      <c r="AX4" s="70">
        <v>1042</v>
      </c>
      <c r="AY4" s="71">
        <v>0.73299999999999998</v>
      </c>
      <c r="AZ4" s="71">
        <v>0</v>
      </c>
      <c r="BA4" s="71">
        <v>0.42599999999999999</v>
      </c>
      <c r="BB4" s="71">
        <v>0.49099999999999999</v>
      </c>
      <c r="BC4" s="71">
        <v>0.113</v>
      </c>
      <c r="BD4" s="72">
        <v>0.151</v>
      </c>
      <c r="BE4" s="73">
        <v>0.38500000000000001</v>
      </c>
    </row>
  </sheetData>
  <mergeCells count="33">
    <mergeCell ref="BC2:BE2"/>
    <mergeCell ref="AR2:AS2"/>
    <mergeCell ref="AT2:AU2"/>
    <mergeCell ref="AV2:AW2"/>
    <mergeCell ref="AX2:AX3"/>
    <mergeCell ref="AY2:AZ2"/>
    <mergeCell ref="BA2:BA3"/>
    <mergeCell ref="AD1:AK1"/>
    <mergeCell ref="AL1:AQ2"/>
    <mergeCell ref="AR1:AX1"/>
    <mergeCell ref="AY1:BE1"/>
    <mergeCell ref="D2:D3"/>
    <mergeCell ref="E2:E3"/>
    <mergeCell ref="F2:F3"/>
    <mergeCell ref="G2:G3"/>
    <mergeCell ref="H2:L2"/>
    <mergeCell ref="Y2:Y3"/>
    <mergeCell ref="Z2:Z3"/>
    <mergeCell ref="AA2:AA3"/>
    <mergeCell ref="AB2:AC2"/>
    <mergeCell ref="AD2:AG2"/>
    <mergeCell ref="AH2:AK2"/>
    <mergeCell ref="BB2:BB3"/>
    <mergeCell ref="V1:X2"/>
    <mergeCell ref="M2:Q2"/>
    <mergeCell ref="R2:R3"/>
    <mergeCell ref="S2:U2"/>
    <mergeCell ref="Y1:AC1"/>
    <mergeCell ref="A1:A3"/>
    <mergeCell ref="B1:B3"/>
    <mergeCell ref="C1:C3"/>
    <mergeCell ref="D1:G1"/>
    <mergeCell ref="H1:U1"/>
  </mergeCells>
  <conditionalFormatting sqref="BC4:BE4">
    <cfRule type="cellIs" dxfId="3" priority="4" operator="lessThan">
      <formula>1</formula>
    </cfRule>
  </conditionalFormatting>
  <conditionalFormatting sqref="AY4">
    <cfRule type="cellIs" dxfId="2" priority="3" operator="greaterThan">
      <formula>1</formula>
    </cfRule>
  </conditionalFormatting>
  <conditionalFormatting sqref="AY4:BE4">
    <cfRule type="cellIs" dxfId="1" priority="2" operator="equal">
      <formula>1</formula>
    </cfRule>
  </conditionalFormatting>
  <conditionalFormatting sqref="AY4:BB4">
    <cfRule type="cellIs" dxfId="0" priority="1" stopIfTrue="1" operator="lessThan">
      <formula>1</formula>
    </cfRule>
  </conditionalFormatting>
  <dataValidations count="8">
    <dataValidation type="list" allowBlank="1" showInputMessage="1" sqref="V4">
      <formula1>"Iso.(Mat),Iso.(Pile),Line(Mat)"</formula1>
    </dataValidation>
    <dataValidation type="list" allowBlank="1" showInputMessage="1" sqref="R4">
      <formula1>"0,1"</formula1>
    </dataValidation>
    <dataValidation type="list" allowBlank="1" showInputMessage="1" showErrorMessage="1" sqref="Y4">
      <formula1>"Rectangular, Circular"</formula1>
    </dataValidation>
    <dataValidation type="list" allowBlank="1" showInputMessage="1" showErrorMessage="1" sqref="C4">
      <formula1>"Dwg &amp; Report, Dwg Only, Report Only, Not Use"</formula1>
    </dataValidation>
    <dataValidation type="list" allowBlank="1" showInputMessage="1" showErrorMessage="1" sqref="AD4 AJ4 AH4 AF4">
      <formula1>RebarList</formula1>
    </dataValidation>
    <dataValidation type="list" allowBlank="1" showInputMessage="1" sqref="AP4:AS4 AI4 AK4 AG4 AE4">
      <formula1>"100,150,200,250,300,350,400,450"</formula1>
    </dataValidation>
    <dataValidation type="list" allowBlank="1" showInputMessage="1" sqref="AM4">
      <formula1>"350,400,450,500"</formula1>
    </dataValidation>
    <dataValidation allowBlank="1" showInputMessage="1" sqref="AN4:AO4 W4:X4 S4:U4 AL4"/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"/>
  <sheetViews>
    <sheetView workbookViewId="0">
      <selection sqref="A1:A3"/>
    </sheetView>
  </sheetViews>
  <sheetFormatPr defaultRowHeight="13.5" x14ac:dyDescent="0.25"/>
  <cols>
    <col min="1" max="2" width="7.7109375" customWidth="1"/>
    <col min="3" max="6" width="10.7109375" customWidth="1"/>
    <col min="7" max="7" width="9.7109375" customWidth="1"/>
    <col min="8" max="9" width="7.7109375" customWidth="1"/>
    <col min="10" max="10" width="8.28515625" customWidth="1"/>
    <col min="11" max="12" width="7.7109375" customWidth="1"/>
    <col min="13" max="13" width="8.28515625" customWidth="1"/>
    <col min="14" max="14" width="9.7109375" customWidth="1"/>
  </cols>
  <sheetData>
    <row r="1" spans="1:14" x14ac:dyDescent="0.25">
      <c r="A1" s="133" t="s">
        <v>92</v>
      </c>
      <c r="B1" s="133" t="s">
        <v>93</v>
      </c>
      <c r="C1" s="113"/>
      <c r="D1" s="113"/>
      <c r="E1" s="113"/>
      <c r="F1" s="134"/>
      <c r="G1" s="124" t="s">
        <v>94</v>
      </c>
      <c r="H1" s="125"/>
      <c r="I1" s="125"/>
      <c r="J1" s="125"/>
      <c r="K1" s="125"/>
      <c r="L1" s="125"/>
      <c r="M1" s="125"/>
      <c r="N1" s="130"/>
    </row>
    <row r="2" spans="1:14" x14ac:dyDescent="0.25">
      <c r="A2" s="135"/>
      <c r="B2" s="108" t="s">
        <v>95</v>
      </c>
      <c r="C2" s="101" t="s">
        <v>96</v>
      </c>
      <c r="D2" s="101"/>
      <c r="E2" s="136" t="s">
        <v>97</v>
      </c>
      <c r="F2" s="137"/>
      <c r="G2" s="119" t="s">
        <v>98</v>
      </c>
      <c r="H2" s="122" t="s">
        <v>96</v>
      </c>
      <c r="I2" s="122"/>
      <c r="J2" s="122"/>
      <c r="K2" s="131" t="s">
        <v>97</v>
      </c>
      <c r="L2" s="138"/>
      <c r="M2" s="121"/>
      <c r="N2" s="139" t="s">
        <v>99</v>
      </c>
    </row>
    <row r="3" spans="1:14" ht="22.5" x14ac:dyDescent="0.25">
      <c r="A3" s="140"/>
      <c r="B3" s="141"/>
      <c r="C3" s="94" t="s">
        <v>100</v>
      </c>
      <c r="D3" s="94" t="s">
        <v>101</v>
      </c>
      <c r="E3" s="94" t="s">
        <v>100</v>
      </c>
      <c r="F3" s="142" t="s">
        <v>101</v>
      </c>
      <c r="G3" s="143"/>
      <c r="H3" s="92" t="s">
        <v>102</v>
      </c>
      <c r="I3" s="92" t="s">
        <v>103</v>
      </c>
      <c r="J3" s="92" t="s">
        <v>104</v>
      </c>
      <c r="K3" s="92" t="s">
        <v>102</v>
      </c>
      <c r="L3" s="92" t="s">
        <v>103</v>
      </c>
      <c r="M3" s="93" t="s">
        <v>105</v>
      </c>
      <c r="N3" s="144"/>
    </row>
    <row r="4" spans="1:14" x14ac:dyDescent="0.25">
      <c r="A4" s="145" t="s">
        <v>86</v>
      </c>
      <c r="B4" s="146" t="s">
        <v>106</v>
      </c>
      <c r="C4" s="147" t="s">
        <v>107</v>
      </c>
      <c r="D4" s="147" t="s">
        <v>108</v>
      </c>
      <c r="E4" s="147" t="s">
        <v>107</v>
      </c>
      <c r="F4" s="148" t="s">
        <v>108</v>
      </c>
      <c r="G4" s="149">
        <v>0.70000000000000007</v>
      </c>
      <c r="H4" s="150">
        <v>9.9433156299212608E-2</v>
      </c>
      <c r="I4" s="150">
        <v>0</v>
      </c>
      <c r="J4" s="150">
        <v>9.9433156299212608E-2</v>
      </c>
      <c r="K4" s="150">
        <v>9.9433156299212608E-2</v>
      </c>
      <c r="L4" s="150">
        <v>0</v>
      </c>
      <c r="M4" s="150">
        <v>9.9433156299212608E-2</v>
      </c>
      <c r="N4" s="151">
        <v>0.19886631259842522</v>
      </c>
    </row>
  </sheetData>
  <mergeCells count="10">
    <mergeCell ref="A1:A3"/>
    <mergeCell ref="B1:F1"/>
    <mergeCell ref="G1:N1"/>
    <mergeCell ref="B2:B3"/>
    <mergeCell ref="C2:D2"/>
    <mergeCell ref="E2:F2"/>
    <mergeCell ref="G2:G3"/>
    <mergeCell ref="H2:J2"/>
    <mergeCell ref="K2:M2"/>
    <mergeCell ref="N2:N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9</vt:i4>
      </vt:variant>
    </vt:vector>
  </HeadingPairs>
  <TitlesOfParts>
    <vt:vector size="13" baseType="lpstr">
      <vt:lpstr>Type1</vt:lpstr>
      <vt:lpstr>BarList</vt:lpstr>
      <vt:lpstr>Footing List(Iso.Pile)</vt:lpstr>
      <vt:lpstr>Rc Footing</vt:lpstr>
      <vt:lpstr>DataFirstOnly</vt:lpstr>
      <vt:lpstr>DataFirstResult</vt:lpstr>
      <vt:lpstr>DataLastOnly</vt:lpstr>
      <vt:lpstr>DataLastResult</vt:lpstr>
      <vt:lpstr>DataMiddleOnly</vt:lpstr>
      <vt:lpstr>DataMiddleResult</vt:lpstr>
      <vt:lpstr>HeaderOnly</vt:lpstr>
      <vt:lpstr>HeaderResult</vt:lpstr>
      <vt:lpstr>RebarList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salee</dc:creator>
  <cp:lastModifiedBy>Angela Kim</cp:lastModifiedBy>
  <cp:lastPrinted>2008-12-22T05:43:26Z</cp:lastPrinted>
  <dcterms:created xsi:type="dcterms:W3CDTF">2008-07-16T07:20:06Z</dcterms:created>
  <dcterms:modified xsi:type="dcterms:W3CDTF">2016-09-21T17:45:10Z</dcterms:modified>
</cp:coreProperties>
</file>