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nikolai/Downloads/"/>
    </mc:Choice>
  </mc:AlternateContent>
  <xr:revisionPtr revIDLastSave="0" documentId="13_ncr:1_{77EEFA9B-D1DE-F947-B331-BB027F214761}" xr6:coauthVersionLast="45" xr6:coauthVersionMax="45" xr10:uidLastSave="{00000000-0000-0000-0000-000000000000}"/>
  <bookViews>
    <workbookView xWindow="0" yWindow="460" windowWidth="28800" windowHeight="17540" xr2:uid="{00000000-000D-0000-FFFF-FFFF00000000}"/>
  </bookViews>
  <sheets>
    <sheet name="Business Capabilty" sheetId="1" r:id="rId1"/>
    <sheet name="Applications" sheetId="6" r:id="rId2"/>
    <sheet name="Department" sheetId="7" r:id="rId3"/>
    <sheet name="People" sheetId="5" r:id="rId4"/>
    <sheet name="Bus Cap -&gt; App" sheetId="2" r:id="rId5"/>
    <sheet name="People -&gt; Bus Cap" sheetId="4" r:id="rId6"/>
    <sheet name="Bus Cap -&gt; Dep" sheetId="3" r:id="rId7"/>
  </sheets>
  <definedNames>
    <definedName name="_xlnm._FilterDatabase" localSheetId="1" hidden="1">Applications!$A$1:$G$11</definedName>
    <definedName name="_xlnm._FilterDatabase" localSheetId="4" hidden="1">'Bus Cap -&gt; App'!$A$1:$F$11</definedName>
    <definedName name="_xlnm._FilterDatabase" localSheetId="6" hidden="1">'Bus Cap -&gt; Dep'!$A$1:$F$5</definedName>
    <definedName name="_xlnm._FilterDatabase" localSheetId="0" hidden="1">'Business Capabilty'!$A$1:$J$10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 l="1"/>
  <c r="H5" i="1"/>
  <c r="H6" i="1"/>
  <c r="H7" i="1"/>
  <c r="H8" i="1"/>
  <c r="H9" i="1"/>
  <c r="H10" i="1"/>
  <c r="H2" i="1"/>
  <c r="H3" i="1"/>
  <c r="D10" i="1" l="1"/>
  <c r="D6" i="1" l="1"/>
  <c r="D7" i="1"/>
  <c r="D8" i="1"/>
  <c r="C2" i="4" s="1"/>
  <c r="D9" i="1"/>
  <c r="B3" i="3" s="1"/>
  <c r="C5" i="4"/>
  <c r="D2" i="1"/>
  <c r="D3" i="1"/>
  <c r="D4" i="1"/>
  <c r="D5" i="1"/>
  <c r="B9" i="2" l="1"/>
  <c r="B5" i="2"/>
  <c r="B2" i="3"/>
  <c r="B8" i="2"/>
  <c r="B4" i="2"/>
  <c r="C3" i="4"/>
  <c r="C4" i="4"/>
  <c r="B11" i="2"/>
  <c r="B7" i="2"/>
  <c r="B3" i="2"/>
  <c r="B4" i="3"/>
  <c r="B10" i="2"/>
  <c r="B6" i="2"/>
  <c r="B2" i="2"/>
  <c r="B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Nikolai Hegelstad</author>
  </authors>
  <commentList>
    <comment ref="D1" authorId="0" shapeId="0" xr:uid="{9A3AB868-D7EF-9044-A30E-ED48C03BF6D3}">
      <text>
        <r>
          <rPr>
            <sz val="10"/>
            <color rgb="FF000000"/>
            <rFont val="Tahoma"/>
            <family val="2"/>
          </rPr>
          <t xml:space="preserve">This column includes a </t>
        </r>
        <r>
          <rPr>
            <b/>
            <sz val="10"/>
            <color rgb="FF000000"/>
            <rFont val="Tahoma"/>
            <family val="2"/>
          </rPr>
          <t>FORMULA</t>
        </r>
        <r>
          <rPr>
            <sz val="10"/>
            <color rgb="FF000000"/>
            <rFont val="Tahoma"/>
            <family val="2"/>
          </rPr>
          <t xml:space="preserve"> that will calculate the component path for you. </t>
        </r>
        <r>
          <rPr>
            <b/>
            <sz val="10"/>
            <color rgb="FF000000"/>
            <rFont val="Tahoma"/>
            <family val="2"/>
          </rPr>
          <t>Fill</t>
        </r>
        <r>
          <rPr>
            <sz val="10"/>
            <color rgb="FF000000"/>
            <rFont val="Tahoma"/>
            <family val="2"/>
          </rPr>
          <t xml:space="preserve"> the missing rows with the </t>
        </r>
        <r>
          <rPr>
            <b/>
            <sz val="10"/>
            <color rgb="FF000000"/>
            <rFont val="Tahoma"/>
            <family val="2"/>
          </rPr>
          <t>FORMULA</t>
        </r>
        <r>
          <rPr>
            <sz val="10"/>
            <color rgb="FF000000"/>
            <rFont val="Tahoma"/>
            <family val="2"/>
          </rPr>
          <t>.</t>
        </r>
      </text>
    </comment>
    <comment ref="H1" authorId="0" shapeId="0" xr:uid="{950A5576-E0FD-A640-96F6-90F614DCE00E}">
      <text>
        <r>
          <rPr>
            <sz val="10"/>
            <color rgb="FF000000"/>
            <rFont val="Tahoma"/>
            <family val="2"/>
          </rPr>
          <t xml:space="preserve">This column includes a </t>
        </r>
        <r>
          <rPr>
            <b/>
            <sz val="10"/>
            <color rgb="FF000000"/>
            <rFont val="Tahoma"/>
            <family val="2"/>
          </rPr>
          <t>FORMULA</t>
        </r>
        <r>
          <rPr>
            <sz val="10"/>
            <color rgb="FF000000"/>
            <rFont val="Tahoma"/>
            <family val="2"/>
          </rPr>
          <t xml:space="preserve"> that will calculate the component level for you. </t>
        </r>
        <r>
          <rPr>
            <b/>
            <sz val="10"/>
            <color rgb="FF000000"/>
            <rFont val="Tahoma"/>
            <family val="2"/>
          </rPr>
          <t>Fill</t>
        </r>
        <r>
          <rPr>
            <sz val="10"/>
            <color rgb="FF000000"/>
            <rFont val="Tahoma"/>
            <family val="2"/>
          </rPr>
          <t xml:space="preserve"> the missing rows with the </t>
        </r>
        <r>
          <rPr>
            <b/>
            <sz val="10"/>
            <color rgb="FF000000"/>
            <rFont val="Tahoma"/>
            <family val="2"/>
          </rPr>
          <t>FORMULA</t>
        </r>
        <r>
          <rPr>
            <sz val="10"/>
            <color rgb="FF000000"/>
            <rFont val="Tahoma"/>
            <family val="2"/>
          </rPr>
          <t>.</t>
        </r>
      </text>
    </comment>
  </commentList>
</comments>
</file>

<file path=xl/sharedStrings.xml><?xml version="1.0" encoding="utf-8"?>
<sst xmlns="http://schemas.openxmlformats.org/spreadsheetml/2006/main" count="250" uniqueCount="91">
  <si>
    <t>Level 1</t>
  </si>
  <si>
    <t>Level 2</t>
  </si>
  <si>
    <t>Level 3</t>
  </si>
  <si>
    <t>Workspace</t>
  </si>
  <si>
    <t>Type</t>
  </si>
  <si>
    <t>Description</t>
  </si>
  <si>
    <t>Component Level</t>
  </si>
  <si>
    <t>Lifecycle Phase</t>
  </si>
  <si>
    <t>Market Differentiation</t>
  </si>
  <si>
    <t>Maturity</t>
  </si>
  <si>
    <t>Total Direct Cost</t>
  </si>
  <si>
    <t>Capability ID</t>
  </si>
  <si>
    <t>Live.StartDate</t>
  </si>
  <si>
    <t>Core Capabilities</t>
  </si>
  <si>
    <t>Business Capabilities</t>
  </si>
  <si>
    <t>Business Capability</t>
  </si>
  <si>
    <t>Supporting Capabilities</t>
  </si>
  <si>
    <t>Finance</t>
  </si>
  <si>
    <t>Financial Reporting</t>
  </si>
  <si>
    <t>Live</t>
  </si>
  <si>
    <t>Marketing</t>
  </si>
  <si>
    <t>The promotion of the organization's products and services, and its wider values, to the market and society in general, and to targeted people and organizations.</t>
  </si>
  <si>
    <t>BC2.2</t>
  </si>
  <si>
    <t>The overall management of all monies and financial interests of the organization, including assets, instruments, debts; all strategies and plans relating to them; all processes and controls relating to their management and obligations arising from them.</t>
  </si>
  <si>
    <t>BC3.1</t>
  </si>
  <si>
    <t>Strategic Capabilities</t>
  </si>
  <si>
    <t>Organization Strategy and Transformation</t>
  </si>
  <si>
    <t>Enterprise Architecture</t>
  </si>
  <si>
    <t>Marketing Promotions</t>
  </si>
  <si>
    <t>The setting of organization-wide objectives and tactics to ensure the organization's success in the marketplace.</t>
  </si>
  <si>
    <t>BC1.1</t>
  </si>
  <si>
    <t>Covering the various Close and Report processes responsible for submitting financial statements in support of statutory, regulatory and trade and market reporting requirements.</t>
  </si>
  <si>
    <t>BC3.1.6</t>
  </si>
  <si>
    <t>Creation and communication of specific marketing messaging or content intended to promote the organization in general or its specific products or services to the market, the general public and targeted audiences.</t>
  </si>
  <si>
    <t>BC2.2.3</t>
  </si>
  <si>
    <t>Enterprise Architecture is a strategic capability that models and analyses the current business and IT landscape against strategic objectives and determines their evolution either to realize new objectives to maintain the continued ability to realize existing ones. t does this through explicit holistic modelling and analysis of the business and IT ecosystems rather than the traditional management method of cascading objectives and aggregating performance through the organisational hierarchy.</t>
  </si>
  <si>
    <t>BC1.1.3</t>
  </si>
  <si>
    <t>Capabilities that set direction for the organization, understanding environmental and market opportunities and challenges, defining direction of travel and objectives, planning changes to operating models and IT provision, funding and prioritising change initiatives and tracking them to completion.</t>
  </si>
  <si>
    <t>BC1</t>
  </si>
  <si>
    <t>Capabilities that define the organization's proposition to the market, defining its products and services, promoting them to the market and potential customers, setting up partnership and supply channels required to establish a business ecosystem within which to operate, provisioning and servicing those products and services, and maintaining the ongoing relationship with clients and customers.</t>
  </si>
  <si>
    <t>BC2</t>
  </si>
  <si>
    <t>Capabilities required to support the ongoing operation or trading of the organization, through the management of finances, the provision of resources, the operation of Information Technology, and the ongoing control and governance of relations between the organization and the social environment it operates within, as well as the management of risk and provisions to ensure its continuing operation.  
Supporting capabilities, although critical to the organization's operations, are not generally perceived as being core to its core generation of value, and are likely to be classified primarily as cost centers rather than profit centers.</t>
  </si>
  <si>
    <t>BC3</t>
  </si>
  <si>
    <t>Source component</t>
  </si>
  <si>
    <t>Target component</t>
  </si>
  <si>
    <t>Source workspace</t>
  </si>
  <si>
    <t>Target workspace</t>
  </si>
  <si>
    <t>Departments</t>
  </si>
  <si>
    <t>Norway Finance</t>
  </si>
  <si>
    <t>Norway IT</t>
  </si>
  <si>
    <t>Norway Marketing</t>
  </si>
  <si>
    <t>Applications</t>
  </si>
  <si>
    <t>SAP Disclosure Management</t>
  </si>
  <si>
    <t>CrowdCompass</t>
  </si>
  <si>
    <t>Cvent</t>
  </si>
  <si>
    <t>Google Adwords</t>
  </si>
  <si>
    <t>HubSpot</t>
  </si>
  <si>
    <t>Marketing Platform</t>
  </si>
  <si>
    <t>SAP ERP</t>
  </si>
  <si>
    <t>SQL Server Data Warehouse (Finance)</t>
  </si>
  <si>
    <t>Oracle Enterprise Data Warehouse</t>
  </si>
  <si>
    <t>Ardoq</t>
  </si>
  <si>
    <t>Component Path</t>
  </si>
  <si>
    <t>Source component path</t>
  </si>
  <si>
    <t>Tom Zaloga</t>
  </si>
  <si>
    <t>People</t>
  </si>
  <si>
    <t>Is Expert In</t>
  </si>
  <si>
    <t>Anju Rao</t>
  </si>
  <si>
    <t>Michael Gregory</t>
  </si>
  <si>
    <t>Contact Email</t>
  </si>
  <si>
    <t>Person</t>
  </si>
  <si>
    <t>anju.rao@piedpiper.com</t>
  </si>
  <si>
    <t>tom.zaloga@piedpiper.com</t>
  </si>
  <si>
    <t>rmichael.gregory@piedpiper.com</t>
  </si>
  <si>
    <t>Live.EndDate</t>
  </si>
  <si>
    <t>Application</t>
  </si>
  <si>
    <t>Legacy Data Warehouse implemented under the InSite programme. Only some tables used by marketing, but most functions replaced by the SQL Server Data Warehouses.</t>
  </si>
  <si>
    <t>Phasing Out</t>
  </si>
  <si>
    <t>Google Ads (previously Google AdWords) is an online advertising platform developed by Google, where advertisers pay to display brief advertisements, service offerings, product listings, video content and generate mobile application installs within the Google ad network to web users. Google Ads' system is based partly on cookies and partly on keywords determined by advertisers. Google uses these characteristics to place advertising copy on pages where they think it might be relevant. Advertisers pay when users divert their browsing to click on the advertising copy. Partner websites receive a portion of the generated income.</t>
  </si>
  <si>
    <t>Ardoq develops solutions to document and analyse complex IT and business systems. Its solution enables users to combine textual documentation with interactive visualizations. The company’s Ardoq solution's features include automatically-generated real-time visualizations; real-time collaboration; powerful analytics; and model-based documentation and workspaces. The company serves businesses, developers, project managers, architects, and management stake holders.</t>
  </si>
  <si>
    <t>HubSpot is a developer and marketer of software products for inbound marketing and sales. It was founded by Brian Halligan and Dharmesh Shah in 200Its products and services aim to provide tools for social media marketing, content management, web analytics and search engine optimization.</t>
  </si>
  <si>
    <t>Implementing</t>
  </si>
  <si>
    <t>Business Processes included in SAP ERP are Operations (Sales &amp; Distribution, Materials Management, Production Planning, Logistics Execution, and Quality Management), Financials (Financial Accounting, Management Accounting, Financial Supply Chain Management), Human Capital Management (Training, Payroll, e-Recruiting) and Corporate Services (Travel Management, Environment, Health and Safety, and Real-Estate Management).</t>
  </si>
  <si>
    <t>Strategic Data Warehouse implmented under the Accelerate programme. Star-schema with separate fact tables for each business unit.</t>
  </si>
  <si>
    <t>Cvent provides easy-to-use, integrated technology solutions to maximize the impact of meetings and events of all sizes.</t>
  </si>
  <si>
    <t>CrowdCompass by Cvent develops and delivers leading edge mobile device solutions for the global event and meeting market.</t>
  </si>
  <si>
    <t>Marketing managment system Act-On Software is a software-as-a-service product for marketing automation developed by Act-On, a company headquartered in Portland, Oregon. The company was founded in 20retailing its software exclusively through Cisco, which provided $2 million in funding. It is used mostly by medium-sized businesses. It developed an internal sales department to market the software directly to users with $million in funding raised. Act-On has received positive reviews for use by small to medium-sized businesses due to its ease-of-use, simplicity and cost.</t>
  </si>
  <si>
    <t>Disclosure management software that provides a flexible, collaborative disclosure process across teams, geographies, systems, and data sources. Publish financial statements in a variety of formats, including XBRL submissions.</t>
  </si>
  <si>
    <t>Department</t>
  </si>
  <si>
    <t>Target component path</t>
  </si>
  <si>
    <t>Is Realized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</si>
</sst>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name val="Calibri"/>
      <family val="2"/>
    </font>
    <font>
      <b/>
      <sz val="11"/>
      <color indexed="8"/>
      <name val="Calibri"/>
      <family val="2"/>
      <scheme val="minor"/>
    </font>
    <font>
      <b/>
      <sz val="12"/>
      <color rgb="FFFA7D00"/>
      <name val="Calibri"/>
      <family val="2"/>
      <scheme val="minor"/>
    </font>
    <font>
      <i/>
      <sz val="12"/>
      <color rgb="FF7F7F7F"/>
      <name val="Calibri"/>
      <family val="2"/>
      <scheme val="minor"/>
    </font>
    <font>
      <sz val="10"/>
      <color rgb="FF000000"/>
      <name val="Tahoma"/>
      <family val="2"/>
    </font>
    <font>
      <b/>
      <sz val="10"/>
      <color rgb="FF000000"/>
      <name val="Tahoma"/>
      <family val="2"/>
    </font>
  </fonts>
  <fills count="3">
    <fill>
      <patternFill patternType="none"/>
    </fill>
    <fill>
      <patternFill patternType="gray125"/>
    </fill>
    <fill>
      <patternFill patternType="solid">
        <fgColor rgb="FFF2F2F2"/>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3" fillId="2" borderId="1" applyNumberFormat="0" applyAlignment="0" applyProtection="0"/>
    <xf numFmtId="0" fontId="4" fillId="0" borderId="0" applyNumberFormat="0" applyFill="0" applyBorder="0" applyAlignment="0" applyProtection="0"/>
  </cellStyleXfs>
  <cellXfs count="7">
    <xf numFmtId="0" fontId="0" fillId="0" borderId="0" xfId="0"/>
    <xf numFmtId="14" fontId="0" fillId="0" borderId="0" xfId="0" applyNumberFormat="1"/>
    <xf numFmtId="0" fontId="1" fillId="0" borderId="0" xfId="0" applyFont="1"/>
    <xf numFmtId="0" fontId="0" fillId="0" borderId="0" xfId="0" applyFill="1"/>
    <xf numFmtId="0" fontId="2" fillId="0" borderId="0" xfId="0" applyFont="1"/>
    <xf numFmtId="0" fontId="3" fillId="2" borderId="1" xfId="1"/>
    <xf numFmtId="0" fontId="4" fillId="0" borderId="0" xfId="2"/>
  </cellXfs>
  <cellStyles count="3">
    <cellStyle name="Calculation" xfId="1" builtinId="22"/>
    <cellStyle name="Explanatory Text" xfId="2"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zoomScaleNormal="100" workbookViewId="0">
      <selection activeCell="A2" sqref="A2"/>
    </sheetView>
  </sheetViews>
  <sheetFormatPr baseColWidth="10" defaultColWidth="8.83203125" defaultRowHeight="15" x14ac:dyDescent="0.2"/>
  <cols>
    <col min="1" max="1" width="21.83203125" bestFit="1" customWidth="1"/>
    <col min="2" max="2" width="35.6640625" customWidth="1"/>
    <col min="3" max="3" width="29" customWidth="1"/>
    <col min="4" max="4" width="69" customWidth="1"/>
    <col min="5" max="5" width="18.1640625" bestFit="1" customWidth="1"/>
    <col min="6" max="6" width="75.5" customWidth="1"/>
    <col min="7" max="7" width="13.33203125" bestFit="1" customWidth="1"/>
    <col min="8" max="8" width="18.1640625" bestFit="1" customWidth="1"/>
    <col min="9" max="9" width="21.33203125" bestFit="1" customWidth="1"/>
    <col min="10" max="10" width="10.5" bestFit="1" customWidth="1"/>
  </cols>
  <sheetData>
    <row r="1" spans="1:10" ht="16" x14ac:dyDescent="0.2">
      <c r="A1" s="2" t="s">
        <v>0</v>
      </c>
      <c r="B1" s="2" t="s">
        <v>1</v>
      </c>
      <c r="C1" s="2" t="s">
        <v>2</v>
      </c>
      <c r="D1" s="6" t="s">
        <v>62</v>
      </c>
      <c r="E1" s="2" t="s">
        <v>4</v>
      </c>
      <c r="F1" s="2" t="s">
        <v>5</v>
      </c>
      <c r="G1" s="2" t="s">
        <v>11</v>
      </c>
      <c r="H1" s="6" t="s">
        <v>6</v>
      </c>
      <c r="I1" s="2" t="s">
        <v>8</v>
      </c>
      <c r="J1" s="2" t="s">
        <v>9</v>
      </c>
    </row>
    <row r="2" spans="1:10" ht="16" x14ac:dyDescent="0.2">
      <c r="A2" s="3" t="s">
        <v>13</v>
      </c>
      <c r="B2" s="3"/>
      <c r="C2" s="3"/>
      <c r="D2" s="5" t="str">
        <f t="shared" ref="D2:D10" si="0">CONCATENATE(A2,IF(B2="","","::"&amp;B2),IF(C2="","","::"&amp;C2))</f>
        <v>Core Capabilities</v>
      </c>
      <c r="E2" t="s">
        <v>15</v>
      </c>
      <c r="F2" t="s">
        <v>39</v>
      </c>
      <c r="G2" t="s">
        <v>40</v>
      </c>
      <c r="H2" s="5">
        <f>MAX(2-COUNTBLANK(A2:C2),0)</f>
        <v>0</v>
      </c>
      <c r="I2">
        <v>0</v>
      </c>
      <c r="J2">
        <v>0</v>
      </c>
    </row>
    <row r="3" spans="1:10" ht="16" x14ac:dyDescent="0.2">
      <c r="A3" s="3" t="s">
        <v>25</v>
      </c>
      <c r="B3" s="3"/>
      <c r="C3" s="3"/>
      <c r="D3" s="5" t="str">
        <f t="shared" si="0"/>
        <v>Strategic Capabilities</v>
      </c>
      <c r="E3" t="s">
        <v>15</v>
      </c>
      <c r="F3" t="s">
        <v>37</v>
      </c>
      <c r="G3" t="s">
        <v>38</v>
      </c>
      <c r="H3" s="5">
        <f>MAX(2-COUNTBLANK(A3:C3),0)</f>
        <v>0</v>
      </c>
      <c r="I3">
        <v>0</v>
      </c>
      <c r="J3">
        <v>0</v>
      </c>
    </row>
    <row r="4" spans="1:10" ht="16" x14ac:dyDescent="0.2">
      <c r="A4" s="3" t="s">
        <v>16</v>
      </c>
      <c r="B4" s="3"/>
      <c r="C4" s="3"/>
      <c r="D4" s="5" t="str">
        <f t="shared" si="0"/>
        <v>Supporting Capabilities</v>
      </c>
      <c r="E4" t="s">
        <v>15</v>
      </c>
      <c r="F4" t="s">
        <v>41</v>
      </c>
      <c r="G4" t="s">
        <v>42</v>
      </c>
      <c r="H4" s="5">
        <f t="shared" ref="H4:H12" si="1">MAX(2-COUNTBLANK(A4:C4),0)</f>
        <v>0</v>
      </c>
      <c r="I4">
        <v>0</v>
      </c>
      <c r="J4">
        <v>0</v>
      </c>
    </row>
    <row r="5" spans="1:10" ht="16" x14ac:dyDescent="0.2">
      <c r="A5" s="3" t="s">
        <v>16</v>
      </c>
      <c r="B5" s="3" t="s">
        <v>17</v>
      </c>
      <c r="C5" s="3"/>
      <c r="D5" s="5" t="str">
        <f>CONCATENATE(A5,IF(B5="","","::"&amp;B5),IF(C5="","","::"&amp;C5))</f>
        <v>Supporting Capabilities::Finance</v>
      </c>
      <c r="E5" t="s">
        <v>15</v>
      </c>
      <c r="F5" t="s">
        <v>23</v>
      </c>
      <c r="G5" t="s">
        <v>24</v>
      </c>
      <c r="H5" s="5">
        <f t="shared" si="1"/>
        <v>1</v>
      </c>
      <c r="I5">
        <v>0</v>
      </c>
      <c r="J5">
        <v>0</v>
      </c>
    </row>
    <row r="6" spans="1:10" ht="16" x14ac:dyDescent="0.2">
      <c r="A6" s="3" t="s">
        <v>13</v>
      </c>
      <c r="B6" s="3" t="s">
        <v>20</v>
      </c>
      <c r="C6" s="3"/>
      <c r="D6" s="5" t="str">
        <f t="shared" si="0"/>
        <v>Core Capabilities::Marketing</v>
      </c>
      <c r="E6" t="s">
        <v>15</v>
      </c>
      <c r="F6" t="s">
        <v>21</v>
      </c>
      <c r="G6" t="s">
        <v>22</v>
      </c>
      <c r="H6" s="5">
        <f t="shared" si="1"/>
        <v>1</v>
      </c>
      <c r="I6">
        <v>0</v>
      </c>
      <c r="J6">
        <v>0</v>
      </c>
    </row>
    <row r="7" spans="1:10" ht="16" x14ac:dyDescent="0.2">
      <c r="A7" s="3" t="s">
        <v>25</v>
      </c>
      <c r="B7" s="3" t="s">
        <v>26</v>
      </c>
      <c r="C7" s="3"/>
      <c r="D7" s="5" t="str">
        <f t="shared" si="0"/>
        <v>Strategic Capabilities::Organization Strategy and Transformation</v>
      </c>
      <c r="E7" t="s">
        <v>15</v>
      </c>
      <c r="F7" t="s">
        <v>29</v>
      </c>
      <c r="G7" t="s">
        <v>30</v>
      </c>
      <c r="H7" s="5">
        <f t="shared" si="1"/>
        <v>1</v>
      </c>
      <c r="I7">
        <v>0</v>
      </c>
      <c r="J7">
        <v>0</v>
      </c>
    </row>
    <row r="8" spans="1:10" ht="16" x14ac:dyDescent="0.2">
      <c r="A8" s="3" t="s">
        <v>25</v>
      </c>
      <c r="B8" s="3" t="s">
        <v>26</v>
      </c>
      <c r="C8" s="3" t="s">
        <v>27</v>
      </c>
      <c r="D8" s="5" t="str">
        <f t="shared" si="0"/>
        <v>Strategic Capabilities::Organization Strategy and Transformation::Enterprise Architecture</v>
      </c>
      <c r="E8" t="s">
        <v>15</v>
      </c>
      <c r="F8" t="s">
        <v>35</v>
      </c>
      <c r="G8" t="s">
        <v>36</v>
      </c>
      <c r="H8" s="5">
        <f t="shared" si="1"/>
        <v>2</v>
      </c>
      <c r="I8">
        <v>3</v>
      </c>
      <c r="J8">
        <v>3</v>
      </c>
    </row>
    <row r="9" spans="1:10" ht="16" x14ac:dyDescent="0.2">
      <c r="A9" s="3" t="s">
        <v>16</v>
      </c>
      <c r="B9" s="3" t="s">
        <v>17</v>
      </c>
      <c r="C9" s="3" t="s">
        <v>18</v>
      </c>
      <c r="D9" s="5" t="str">
        <f t="shared" si="0"/>
        <v>Supporting Capabilities::Finance::Financial Reporting</v>
      </c>
      <c r="E9" t="s">
        <v>15</v>
      </c>
      <c r="F9" t="s">
        <v>31</v>
      </c>
      <c r="G9" t="s">
        <v>32</v>
      </c>
      <c r="H9" s="5">
        <f t="shared" si="1"/>
        <v>2</v>
      </c>
      <c r="I9">
        <v>2</v>
      </c>
      <c r="J9">
        <v>4</v>
      </c>
    </row>
    <row r="10" spans="1:10" ht="16" x14ac:dyDescent="0.2">
      <c r="A10" s="3" t="s">
        <v>13</v>
      </c>
      <c r="B10" s="3" t="s">
        <v>20</v>
      </c>
      <c r="C10" s="3" t="s">
        <v>28</v>
      </c>
      <c r="D10" s="5" t="str">
        <f t="shared" si="0"/>
        <v>Core Capabilities::Marketing::Marketing Promotions</v>
      </c>
      <c r="E10" t="s">
        <v>15</v>
      </c>
      <c r="F10" t="s">
        <v>33</v>
      </c>
      <c r="G10" t="s">
        <v>34</v>
      </c>
      <c r="H10" s="5">
        <f t="shared" si="1"/>
        <v>2</v>
      </c>
      <c r="I10">
        <v>5</v>
      </c>
      <c r="J10">
        <v>4</v>
      </c>
    </row>
    <row r="11" spans="1:10" x14ac:dyDescent="0.2">
      <c r="A11" s="3"/>
      <c r="B11" s="3"/>
      <c r="C11" s="3"/>
    </row>
  </sheetData>
  <autoFilter ref="A1:J10" xr:uid="{8C15D505-461E-C347-909B-441874CA008A}"/>
  <pageMargins left="0.7" right="0.7" top="0.75" bottom="0.75" header="0.3" footer="0.3"/>
  <pageSetup paperSize="9" orientation="portrait" horizontalDpi="0" verticalDpi="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8556F-951E-0C40-A1FD-D84865F59B74}">
  <dimension ref="A1:H11"/>
  <sheetViews>
    <sheetView workbookViewId="0">
      <selection activeCell="A2" sqref="A2"/>
    </sheetView>
  </sheetViews>
  <sheetFormatPr baseColWidth="10" defaultColWidth="8.83203125" defaultRowHeight="15" x14ac:dyDescent="0.2"/>
  <cols>
    <col min="1" max="1" width="51.5" bestFit="1" customWidth="1"/>
    <col min="2" max="2" width="12" bestFit="1" customWidth="1"/>
    <col min="3" max="3" width="11.1640625" bestFit="1" customWidth="1"/>
    <col min="4" max="4" width="88.83203125" customWidth="1"/>
    <col min="5" max="5" width="14.33203125" bestFit="1" customWidth="1"/>
    <col min="6" max="6" width="16" bestFit="1" customWidth="1"/>
    <col min="7" max="7" width="13.33203125" bestFit="1" customWidth="1"/>
    <col min="8" max="8" width="12.5" bestFit="1" customWidth="1"/>
  </cols>
  <sheetData>
    <row r="1" spans="1:8" x14ac:dyDescent="0.2">
      <c r="A1" s="2" t="s">
        <v>0</v>
      </c>
      <c r="B1" s="2" t="s">
        <v>3</v>
      </c>
      <c r="C1" s="2" t="s">
        <v>4</v>
      </c>
      <c r="D1" s="2" t="s">
        <v>5</v>
      </c>
      <c r="E1" s="2" t="s">
        <v>7</v>
      </c>
      <c r="F1" s="2" t="s">
        <v>10</v>
      </c>
      <c r="G1" s="2" t="s">
        <v>12</v>
      </c>
      <c r="H1" s="2" t="s">
        <v>74</v>
      </c>
    </row>
    <row r="2" spans="1:8" x14ac:dyDescent="0.2">
      <c r="A2" s="3" t="s">
        <v>60</v>
      </c>
      <c r="B2" t="s">
        <v>51</v>
      </c>
      <c r="C2" t="s">
        <v>75</v>
      </c>
      <c r="D2" t="s">
        <v>76</v>
      </c>
      <c r="E2" t="s">
        <v>19</v>
      </c>
      <c r="F2">
        <v>500000</v>
      </c>
      <c r="G2" s="1">
        <v>38353</v>
      </c>
      <c r="H2" s="1">
        <v>44196</v>
      </c>
    </row>
    <row r="3" spans="1:8" x14ac:dyDescent="0.2">
      <c r="A3" s="3" t="s">
        <v>55</v>
      </c>
      <c r="B3" t="s">
        <v>51</v>
      </c>
      <c r="C3" t="s">
        <v>75</v>
      </c>
      <c r="D3" t="s">
        <v>78</v>
      </c>
      <c r="E3" t="s">
        <v>19</v>
      </c>
      <c r="F3">
        <v>25000</v>
      </c>
      <c r="G3" s="1">
        <v>37073</v>
      </c>
      <c r="H3" s="1">
        <v>44196</v>
      </c>
    </row>
    <row r="4" spans="1:8" x14ac:dyDescent="0.2">
      <c r="A4" s="3" t="s">
        <v>61</v>
      </c>
      <c r="B4" t="s">
        <v>51</v>
      </c>
      <c r="C4" t="s">
        <v>75</v>
      </c>
      <c r="D4" t="s">
        <v>79</v>
      </c>
      <c r="E4" t="s">
        <v>19</v>
      </c>
      <c r="F4">
        <v>35000</v>
      </c>
      <c r="G4" s="1">
        <v>43645.958333333336</v>
      </c>
      <c r="H4" s="1">
        <v>47848</v>
      </c>
    </row>
    <row r="5" spans="1:8" x14ac:dyDescent="0.2">
      <c r="A5" s="3" t="s">
        <v>56</v>
      </c>
      <c r="B5" t="s">
        <v>51</v>
      </c>
      <c r="C5" t="s">
        <v>75</v>
      </c>
      <c r="D5" t="s">
        <v>80</v>
      </c>
      <c r="E5" t="s">
        <v>81</v>
      </c>
      <c r="F5">
        <v>25000</v>
      </c>
      <c r="G5" s="1">
        <v>43678.566666666666</v>
      </c>
      <c r="H5" s="1">
        <v>47848</v>
      </c>
    </row>
    <row r="6" spans="1:8" x14ac:dyDescent="0.2">
      <c r="A6" s="3" t="s">
        <v>58</v>
      </c>
      <c r="B6" t="s">
        <v>51</v>
      </c>
      <c r="C6" t="s">
        <v>75</v>
      </c>
      <c r="D6" t="s">
        <v>82</v>
      </c>
      <c r="E6" t="s">
        <v>77</v>
      </c>
      <c r="F6">
        <v>750000</v>
      </c>
      <c r="G6" s="1">
        <v>37073</v>
      </c>
      <c r="H6" s="1">
        <v>45877.958333333336</v>
      </c>
    </row>
    <row r="7" spans="1:8" x14ac:dyDescent="0.2">
      <c r="A7" s="3" t="s">
        <v>54</v>
      </c>
      <c r="B7" t="s">
        <v>51</v>
      </c>
      <c r="C7" t="s">
        <v>75</v>
      </c>
      <c r="D7" t="s">
        <v>84</v>
      </c>
      <c r="E7" t="s">
        <v>19</v>
      </c>
      <c r="F7">
        <v>25000</v>
      </c>
      <c r="G7" s="1">
        <v>40179</v>
      </c>
      <c r="H7" s="1">
        <v>47848</v>
      </c>
    </row>
    <row r="8" spans="1:8" x14ac:dyDescent="0.2">
      <c r="A8" s="3" t="s">
        <v>53</v>
      </c>
      <c r="B8" t="s">
        <v>51</v>
      </c>
      <c r="C8" t="s">
        <v>75</v>
      </c>
      <c r="D8" t="s">
        <v>85</v>
      </c>
      <c r="E8" t="s">
        <v>19</v>
      </c>
      <c r="F8">
        <v>25000</v>
      </c>
      <c r="G8" s="1">
        <v>40179</v>
      </c>
      <c r="H8" s="1">
        <v>44196</v>
      </c>
    </row>
    <row r="9" spans="1:8" x14ac:dyDescent="0.2">
      <c r="A9" s="3" t="s">
        <v>57</v>
      </c>
      <c r="B9" t="s">
        <v>51</v>
      </c>
      <c r="C9" t="s">
        <v>75</v>
      </c>
      <c r="D9" t="s">
        <v>86</v>
      </c>
      <c r="E9" t="s">
        <v>19</v>
      </c>
      <c r="F9">
        <v>100000</v>
      </c>
      <c r="G9" s="1">
        <v>42552</v>
      </c>
      <c r="H9" s="1">
        <v>44043.958333333336</v>
      </c>
    </row>
    <row r="10" spans="1:8" x14ac:dyDescent="0.2">
      <c r="A10" s="3" t="s">
        <v>59</v>
      </c>
      <c r="B10" t="s">
        <v>51</v>
      </c>
      <c r="C10" t="s">
        <v>75</v>
      </c>
      <c r="D10" t="s">
        <v>83</v>
      </c>
      <c r="E10" t="s">
        <v>19</v>
      </c>
      <c r="F10">
        <v>75000</v>
      </c>
      <c r="G10" s="1">
        <v>41640</v>
      </c>
      <c r="H10" s="1">
        <v>47848</v>
      </c>
    </row>
    <row r="11" spans="1:8" x14ac:dyDescent="0.2">
      <c r="A11" s="3" t="s">
        <v>52</v>
      </c>
      <c r="B11" t="s">
        <v>51</v>
      </c>
      <c r="C11" t="s">
        <v>75</v>
      </c>
      <c r="D11" t="s">
        <v>87</v>
      </c>
      <c r="E11" t="s">
        <v>19</v>
      </c>
      <c r="F11">
        <v>25000</v>
      </c>
      <c r="G11" s="1">
        <v>40179</v>
      </c>
      <c r="H11" s="1">
        <v>47848</v>
      </c>
    </row>
  </sheetData>
  <autoFilter ref="A1:G11" xr:uid="{54C01003-8B1D-1B41-BA62-ADFE292022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9CBA6-D77F-AA43-9703-4C06134BF5A2}">
  <dimension ref="A1:D4"/>
  <sheetViews>
    <sheetView workbookViewId="0">
      <selection activeCell="A2" sqref="A2"/>
    </sheetView>
  </sheetViews>
  <sheetFormatPr baseColWidth="10" defaultColWidth="8.83203125" defaultRowHeight="15" x14ac:dyDescent="0.2"/>
  <cols>
    <col min="1" max="1" width="27.33203125" bestFit="1" customWidth="1"/>
    <col min="2" max="2" width="12.5" bestFit="1" customWidth="1"/>
    <col min="3" max="3" width="11.6640625" bestFit="1" customWidth="1"/>
    <col min="4" max="4" width="13.6640625" bestFit="1" customWidth="1"/>
  </cols>
  <sheetData>
    <row r="1" spans="1:4" x14ac:dyDescent="0.2">
      <c r="A1" s="2" t="s">
        <v>0</v>
      </c>
      <c r="B1" s="2" t="s">
        <v>3</v>
      </c>
      <c r="C1" s="2" t="s">
        <v>4</v>
      </c>
      <c r="D1" s="4" t="s">
        <v>10</v>
      </c>
    </row>
    <row r="2" spans="1:4" x14ac:dyDescent="0.2">
      <c r="A2" t="s">
        <v>50</v>
      </c>
      <c r="B2" t="s">
        <v>47</v>
      </c>
      <c r="C2" t="s">
        <v>88</v>
      </c>
      <c r="D2">
        <v>0</v>
      </c>
    </row>
    <row r="3" spans="1:4" x14ac:dyDescent="0.2">
      <c r="A3" t="s">
        <v>49</v>
      </c>
      <c r="B3" t="s">
        <v>47</v>
      </c>
      <c r="C3" t="s">
        <v>88</v>
      </c>
      <c r="D3">
        <v>0</v>
      </c>
    </row>
    <row r="4" spans="1:4" x14ac:dyDescent="0.2">
      <c r="A4" t="s">
        <v>48</v>
      </c>
      <c r="B4" t="s">
        <v>47</v>
      </c>
      <c r="C4" t="s">
        <v>88</v>
      </c>
      <c r="D4">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E7A50-2DC8-984E-A863-070EE5D86509}">
  <dimension ref="A1:D4"/>
  <sheetViews>
    <sheetView workbookViewId="0">
      <selection activeCell="A2" sqref="A2"/>
    </sheetView>
  </sheetViews>
  <sheetFormatPr baseColWidth="10" defaultRowHeight="15" x14ac:dyDescent="0.2"/>
  <cols>
    <col min="1" max="4" width="33.6640625" customWidth="1"/>
  </cols>
  <sheetData>
    <row r="1" spans="1:4" x14ac:dyDescent="0.2">
      <c r="A1" s="2" t="s">
        <v>0</v>
      </c>
      <c r="B1" s="2" t="s">
        <v>3</v>
      </c>
      <c r="C1" s="2" t="s">
        <v>4</v>
      </c>
      <c r="D1" s="2" t="s">
        <v>69</v>
      </c>
    </row>
    <row r="2" spans="1:4" x14ac:dyDescent="0.2">
      <c r="A2" t="s">
        <v>67</v>
      </c>
      <c r="B2" t="s">
        <v>65</v>
      </c>
      <c r="C2" t="s">
        <v>70</v>
      </c>
      <c r="D2" t="s">
        <v>71</v>
      </c>
    </row>
    <row r="3" spans="1:4" x14ac:dyDescent="0.2">
      <c r="A3" t="s">
        <v>64</v>
      </c>
      <c r="B3" t="s">
        <v>65</v>
      </c>
      <c r="C3" t="s">
        <v>70</v>
      </c>
      <c r="D3" t="s">
        <v>72</v>
      </c>
    </row>
    <row r="4" spans="1:4" x14ac:dyDescent="0.2">
      <c r="A4" t="s">
        <v>68</v>
      </c>
      <c r="B4" t="s">
        <v>65</v>
      </c>
      <c r="C4" t="s">
        <v>70</v>
      </c>
      <c r="D4" t="s">
        <v>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
  <sheetViews>
    <sheetView workbookViewId="0">
      <selection activeCell="A2" sqref="A2"/>
    </sheetView>
  </sheetViews>
  <sheetFormatPr baseColWidth="10" defaultColWidth="8.83203125" defaultRowHeight="15" x14ac:dyDescent="0.2"/>
  <cols>
    <col min="1" max="1" width="45.83203125" bestFit="1" customWidth="1"/>
    <col min="2" max="2" width="69.6640625" bestFit="1" customWidth="1"/>
    <col min="3" max="3" width="51.5" bestFit="1" customWidth="1"/>
    <col min="4" max="4" width="19.6640625" bestFit="1" customWidth="1"/>
    <col min="5" max="5" width="16.83203125" bestFit="1" customWidth="1"/>
    <col min="6" max="6" width="11.1640625" bestFit="1" customWidth="1"/>
  </cols>
  <sheetData>
    <row r="1" spans="1:6" ht="16" x14ac:dyDescent="0.2">
      <c r="A1" s="2" t="s">
        <v>43</v>
      </c>
      <c r="B1" s="6" t="s">
        <v>63</v>
      </c>
      <c r="C1" s="2" t="s">
        <v>44</v>
      </c>
      <c r="D1" s="2" t="s">
        <v>45</v>
      </c>
      <c r="E1" s="2" t="s">
        <v>46</v>
      </c>
      <c r="F1" s="2" t="s">
        <v>4</v>
      </c>
    </row>
    <row r="2" spans="1:6" ht="16" x14ac:dyDescent="0.2">
      <c r="A2" s="3" t="s">
        <v>27</v>
      </c>
      <c r="B2" s="5" t="str">
        <f>VLOOKUP(A2,'Business Capabilty'!$C$2:D1001,2,FALSE)</f>
        <v>Strategic Capabilities::Organization Strategy and Transformation::Enterprise Architecture</v>
      </c>
      <c r="C2" t="s">
        <v>61</v>
      </c>
      <c r="D2" t="s">
        <v>14</v>
      </c>
      <c r="E2" t="s">
        <v>51</v>
      </c>
      <c r="F2" t="s">
        <v>90</v>
      </c>
    </row>
    <row r="3" spans="1:6" ht="16" x14ac:dyDescent="0.2">
      <c r="A3" s="3" t="s">
        <v>18</v>
      </c>
      <c r="B3" s="5" t="str">
        <f>VLOOKUP(A3,'Business Capabilty'!$C$2:D1002,2,FALSE)</f>
        <v>Supporting Capabilities::Finance::Financial Reporting</v>
      </c>
      <c r="C3" t="s">
        <v>52</v>
      </c>
      <c r="D3" t="s">
        <v>14</v>
      </c>
      <c r="E3" t="s">
        <v>51</v>
      </c>
      <c r="F3" t="s">
        <v>90</v>
      </c>
    </row>
    <row r="4" spans="1:6" ht="16" x14ac:dyDescent="0.2">
      <c r="A4" s="3" t="s">
        <v>18</v>
      </c>
      <c r="B4" s="5" t="str">
        <f>VLOOKUP(A4,'Business Capabilty'!$C$2:D1003,2,FALSE)</f>
        <v>Supporting Capabilities::Finance::Financial Reporting</v>
      </c>
      <c r="C4" t="s">
        <v>58</v>
      </c>
      <c r="D4" t="s">
        <v>14</v>
      </c>
      <c r="E4" t="s">
        <v>51</v>
      </c>
      <c r="F4" t="s">
        <v>90</v>
      </c>
    </row>
    <row r="5" spans="1:6" ht="16" x14ac:dyDescent="0.2">
      <c r="A5" s="3" t="s">
        <v>18</v>
      </c>
      <c r="B5" s="5" t="str">
        <f>VLOOKUP(A5,'Business Capabilty'!$C$2:D1004,2,FALSE)</f>
        <v>Supporting Capabilities::Finance::Financial Reporting</v>
      </c>
      <c r="C5" t="s">
        <v>59</v>
      </c>
      <c r="D5" t="s">
        <v>14</v>
      </c>
      <c r="E5" t="s">
        <v>51</v>
      </c>
      <c r="F5" t="s">
        <v>90</v>
      </c>
    </row>
    <row r="6" spans="1:6" ht="16" x14ac:dyDescent="0.2">
      <c r="A6" s="3" t="s">
        <v>18</v>
      </c>
      <c r="B6" s="5" t="str">
        <f>VLOOKUP(A6,'Business Capabilty'!$C$2:D1005,2,FALSE)</f>
        <v>Supporting Capabilities::Finance::Financial Reporting</v>
      </c>
      <c r="C6" t="s">
        <v>60</v>
      </c>
      <c r="D6" t="s">
        <v>14</v>
      </c>
      <c r="E6" t="s">
        <v>51</v>
      </c>
      <c r="F6" t="s">
        <v>90</v>
      </c>
    </row>
    <row r="7" spans="1:6" ht="16" x14ac:dyDescent="0.2">
      <c r="A7" s="3" t="s">
        <v>28</v>
      </c>
      <c r="B7" s="5" t="str">
        <f>VLOOKUP(A7,'Business Capabilty'!$C$2:D1008,2,FALSE)</f>
        <v>Core Capabilities::Marketing::Marketing Promotions</v>
      </c>
      <c r="C7" t="s">
        <v>53</v>
      </c>
      <c r="D7" t="s">
        <v>14</v>
      </c>
      <c r="E7" t="s">
        <v>51</v>
      </c>
      <c r="F7" t="s">
        <v>90</v>
      </c>
    </row>
    <row r="8" spans="1:6" ht="16" x14ac:dyDescent="0.2">
      <c r="A8" s="3" t="s">
        <v>28</v>
      </c>
      <c r="B8" s="5" t="str">
        <f>VLOOKUP(A8,'Business Capabilty'!$C$2:D1009,2,FALSE)</f>
        <v>Core Capabilities::Marketing::Marketing Promotions</v>
      </c>
      <c r="C8" t="s">
        <v>54</v>
      </c>
      <c r="D8" t="s">
        <v>14</v>
      </c>
      <c r="E8" t="s">
        <v>51</v>
      </c>
      <c r="F8" t="s">
        <v>90</v>
      </c>
    </row>
    <row r="9" spans="1:6" ht="16" x14ac:dyDescent="0.2">
      <c r="A9" s="3" t="s">
        <v>28</v>
      </c>
      <c r="B9" s="5" t="str">
        <f>VLOOKUP(A9,'Business Capabilty'!$C$2:D1010,2,FALSE)</f>
        <v>Core Capabilities::Marketing::Marketing Promotions</v>
      </c>
      <c r="C9" t="s">
        <v>55</v>
      </c>
      <c r="D9" t="s">
        <v>14</v>
      </c>
      <c r="E9" t="s">
        <v>51</v>
      </c>
      <c r="F9" t="s">
        <v>90</v>
      </c>
    </row>
    <row r="10" spans="1:6" ht="16" x14ac:dyDescent="0.2">
      <c r="A10" s="3" t="s">
        <v>28</v>
      </c>
      <c r="B10" s="5" t="str">
        <f>VLOOKUP(A10,'Business Capabilty'!$C$2:D1011,2,FALSE)</f>
        <v>Core Capabilities::Marketing::Marketing Promotions</v>
      </c>
      <c r="C10" t="s">
        <v>56</v>
      </c>
      <c r="D10" t="s">
        <v>14</v>
      </c>
      <c r="E10" t="s">
        <v>51</v>
      </c>
      <c r="F10" t="s">
        <v>90</v>
      </c>
    </row>
    <row r="11" spans="1:6" ht="16" x14ac:dyDescent="0.2">
      <c r="A11" s="3" t="s">
        <v>28</v>
      </c>
      <c r="B11" s="5" t="str">
        <f>VLOOKUP(A11,'Business Capabilty'!$C$2:D1012,2,FALSE)</f>
        <v>Core Capabilities::Marketing::Marketing Promotions</v>
      </c>
      <c r="C11" t="s">
        <v>57</v>
      </c>
      <c r="D11" t="s">
        <v>14</v>
      </c>
      <c r="E11" t="s">
        <v>51</v>
      </c>
      <c r="F11" t="s">
        <v>90</v>
      </c>
    </row>
  </sheetData>
  <autoFilter ref="A1:F11" xr:uid="{42B21EE4-80F4-0E46-96C3-E5D3E3D587B5}">
    <sortState xmlns:xlrd2="http://schemas.microsoft.com/office/spreadsheetml/2017/richdata2" ref="A2:F11">
      <sortCondition descending="1" ref="E1:E11"/>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07C9F-2D95-E343-B637-B8E042394882}">
  <dimension ref="A1:F5"/>
  <sheetViews>
    <sheetView workbookViewId="0">
      <selection activeCell="A2" sqref="A2"/>
    </sheetView>
  </sheetViews>
  <sheetFormatPr baseColWidth="10" defaultRowHeight="15" x14ac:dyDescent="0.2"/>
  <cols>
    <col min="1" max="1" width="31.33203125" customWidth="1"/>
    <col min="2" max="2" width="32.5" customWidth="1"/>
    <col min="3" max="3" width="69.6640625" bestFit="1" customWidth="1"/>
    <col min="4" max="4" width="15" bestFit="1" customWidth="1"/>
    <col min="5" max="5" width="16.83203125" bestFit="1" customWidth="1"/>
    <col min="6" max="6" width="9.33203125" bestFit="1" customWidth="1"/>
  </cols>
  <sheetData>
    <row r="1" spans="1:6" ht="16" x14ac:dyDescent="0.2">
      <c r="A1" s="2" t="s">
        <v>43</v>
      </c>
      <c r="B1" s="2" t="s">
        <v>44</v>
      </c>
      <c r="C1" s="6" t="s">
        <v>89</v>
      </c>
      <c r="D1" s="2" t="s">
        <v>45</v>
      </c>
      <c r="E1" s="2" t="s">
        <v>46</v>
      </c>
      <c r="F1" s="2" t="s">
        <v>4</v>
      </c>
    </row>
    <row r="2" spans="1:6" ht="16" x14ac:dyDescent="0.2">
      <c r="A2" t="s">
        <v>64</v>
      </c>
      <c r="B2" t="s">
        <v>27</v>
      </c>
      <c r="C2" s="5" t="str">
        <f>VLOOKUP(B2,'Business Capabilty'!$C$2:E1001,2,FALSE)</f>
        <v>Strategic Capabilities::Organization Strategy and Transformation::Enterprise Architecture</v>
      </c>
      <c r="D2" t="s">
        <v>65</v>
      </c>
      <c r="E2" t="s">
        <v>14</v>
      </c>
      <c r="F2" t="s">
        <v>66</v>
      </c>
    </row>
    <row r="3" spans="1:6" ht="16" x14ac:dyDescent="0.2">
      <c r="A3" t="s">
        <v>67</v>
      </c>
      <c r="B3" t="s">
        <v>18</v>
      </c>
      <c r="C3" s="5" t="str">
        <f>VLOOKUP(B3,'Business Capabilty'!$C$2:E1002,2,FALSE)</f>
        <v>Supporting Capabilities::Finance::Financial Reporting</v>
      </c>
      <c r="D3" t="s">
        <v>65</v>
      </c>
      <c r="E3" t="s">
        <v>14</v>
      </c>
      <c r="F3" t="s">
        <v>66</v>
      </c>
    </row>
    <row r="4" spans="1:6" ht="16" x14ac:dyDescent="0.2">
      <c r="A4" t="s">
        <v>64</v>
      </c>
      <c r="B4" t="s">
        <v>18</v>
      </c>
      <c r="C4" s="5" t="str">
        <f>VLOOKUP(B4,'Business Capabilty'!$C$2:E1003,2,FALSE)</f>
        <v>Supporting Capabilities::Finance::Financial Reporting</v>
      </c>
      <c r="D4" t="s">
        <v>65</v>
      </c>
      <c r="E4" t="s">
        <v>14</v>
      </c>
      <c r="F4" t="s">
        <v>66</v>
      </c>
    </row>
    <row r="5" spans="1:6" ht="16" x14ac:dyDescent="0.2">
      <c r="A5" t="s">
        <v>68</v>
      </c>
      <c r="B5" t="s">
        <v>28</v>
      </c>
      <c r="C5" s="5" t="str">
        <f>VLOOKUP(B5,'Business Capabilty'!$C$2:E1004,2,FALSE)</f>
        <v>Core Capabilities::Marketing::Marketing Promotions</v>
      </c>
      <c r="D5" t="s">
        <v>65</v>
      </c>
      <c r="E5" t="s">
        <v>14</v>
      </c>
      <c r="F5" t="s">
        <v>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C71C4-766D-FD42-A4AB-4F580EB258F2}">
  <dimension ref="A1:F5"/>
  <sheetViews>
    <sheetView workbookViewId="0">
      <selection activeCell="A2" sqref="A2"/>
    </sheetView>
  </sheetViews>
  <sheetFormatPr baseColWidth="10" defaultColWidth="8.83203125" defaultRowHeight="15" x14ac:dyDescent="0.2"/>
  <cols>
    <col min="1" max="1" width="45.83203125" bestFit="1" customWidth="1"/>
    <col min="2" max="2" width="69.6640625" bestFit="1" customWidth="1"/>
    <col min="3" max="3" width="51.5" bestFit="1" customWidth="1"/>
    <col min="4" max="4" width="19.6640625" bestFit="1" customWidth="1"/>
    <col min="5" max="5" width="16.83203125" bestFit="1" customWidth="1"/>
    <col min="6" max="6" width="11.1640625" bestFit="1" customWidth="1"/>
  </cols>
  <sheetData>
    <row r="1" spans="1:6" ht="16" x14ac:dyDescent="0.2">
      <c r="A1" s="2" t="s">
        <v>43</v>
      </c>
      <c r="B1" s="6" t="s">
        <v>63</v>
      </c>
      <c r="C1" s="2" t="s">
        <v>44</v>
      </c>
      <c r="D1" s="2" t="s">
        <v>45</v>
      </c>
      <c r="E1" s="2" t="s">
        <v>46</v>
      </c>
      <c r="F1" s="2" t="s">
        <v>4</v>
      </c>
    </row>
    <row r="2" spans="1:6" ht="16" x14ac:dyDescent="0.2">
      <c r="A2" s="3" t="s">
        <v>27</v>
      </c>
      <c r="B2" s="5" t="str">
        <f>VLOOKUP(A2,'Business Capabilty'!$C$2:D1000,2,FALSE)</f>
        <v>Strategic Capabilities::Organization Strategy and Transformation::Enterprise Architecture</v>
      </c>
      <c r="C2" t="s">
        <v>49</v>
      </c>
      <c r="D2" t="s">
        <v>14</v>
      </c>
      <c r="E2" t="s">
        <v>47</v>
      </c>
      <c r="F2" t="s">
        <v>90</v>
      </c>
    </row>
    <row r="3" spans="1:6" ht="16" x14ac:dyDescent="0.2">
      <c r="A3" s="3" t="s">
        <v>18</v>
      </c>
      <c r="B3" s="5" t="str">
        <f>VLOOKUP(A3,'Business Capabilty'!$C$2:D1006,2,FALSE)</f>
        <v>Supporting Capabilities::Finance::Financial Reporting</v>
      </c>
      <c r="C3" t="s">
        <v>49</v>
      </c>
      <c r="D3" t="s">
        <v>14</v>
      </c>
      <c r="E3" t="s">
        <v>47</v>
      </c>
      <c r="F3" t="s">
        <v>90</v>
      </c>
    </row>
    <row r="4" spans="1:6" ht="16" x14ac:dyDescent="0.2">
      <c r="A4" s="3" t="s">
        <v>18</v>
      </c>
      <c r="B4" s="5" t="str">
        <f>VLOOKUP(A4,'Business Capabilty'!$C$2:D1007,2,FALSE)</f>
        <v>Supporting Capabilities::Finance::Financial Reporting</v>
      </c>
      <c r="C4" t="s">
        <v>48</v>
      </c>
      <c r="D4" t="s">
        <v>14</v>
      </c>
      <c r="E4" t="s">
        <v>47</v>
      </c>
      <c r="F4" t="s">
        <v>90</v>
      </c>
    </row>
    <row r="5" spans="1:6" ht="16" x14ac:dyDescent="0.2">
      <c r="A5" s="3" t="s">
        <v>28</v>
      </c>
      <c r="B5" s="5" t="str">
        <f>VLOOKUP(A5,'Business Capabilty'!$C$2:D1013,2,FALSE)</f>
        <v>Core Capabilities::Marketing::Marketing Promotions</v>
      </c>
      <c r="C5" t="s">
        <v>50</v>
      </c>
      <c r="D5" t="s">
        <v>14</v>
      </c>
      <c r="E5" t="s">
        <v>47</v>
      </c>
      <c r="F5" t="s">
        <v>90</v>
      </c>
    </row>
  </sheetData>
  <autoFilter ref="A1:F5" xr:uid="{42B21EE4-80F4-0E46-96C3-E5D3E3D587B5}">
    <sortState xmlns:xlrd2="http://schemas.microsoft.com/office/spreadsheetml/2017/richdata2" ref="A2:F5">
      <sortCondition descending="1" ref="E1:E5"/>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Business Capabilty</vt:lpstr>
      <vt:lpstr>Applications</vt:lpstr>
      <vt:lpstr>Department</vt:lpstr>
      <vt:lpstr>People</vt:lpstr>
      <vt:lpstr>Bus Cap -&gt; App</vt:lpstr>
      <vt:lpstr>People -&gt; Bus Cap</vt:lpstr>
      <vt:lpstr>Bus Cap -&gt; Dep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Nikolai Hegelstad</cp:lastModifiedBy>
  <dcterms:created xsi:type="dcterms:W3CDTF">2020-02-06T08:36:53Z</dcterms:created>
  <dcterms:modified xsi:type="dcterms:W3CDTF">2020-03-17T10:39:35Z</dcterms:modified>
</cp:coreProperties>
</file>