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dshoft\Documents\Marathon crossfit Planning\"/>
    </mc:Choice>
  </mc:AlternateContent>
  <bookViews>
    <workbookView xWindow="0" yWindow="0" windowWidth="3804" windowHeight="2964" firstSheet="4" activeTab="12"/>
  </bookViews>
  <sheets>
    <sheet name="Cycle 1" sheetId="14" r:id="rId1"/>
    <sheet name="Cycle 2" sheetId="27" r:id="rId2"/>
    <sheet name="Cycle 3" sheetId="28" r:id="rId3"/>
    <sheet name="Cycle 4" sheetId="29" r:id="rId4"/>
    <sheet name="Cycle 5" sheetId="30" r:id="rId5"/>
    <sheet name="Cycle 6" sheetId="31" r:id="rId6"/>
    <sheet name="Cycle 7" sheetId="32" r:id="rId7"/>
    <sheet name="Cycle 8" sheetId="33" r:id="rId8"/>
    <sheet name="Cycle 9" sheetId="34" r:id="rId9"/>
    <sheet name="Cycle 10" sheetId="35" r:id="rId10"/>
    <sheet name="Cycle 11" sheetId="36" r:id="rId11"/>
    <sheet name="Cycle 12" sheetId="37" r:id="rId12"/>
    <sheet name="Cycle 13" sheetId="38" r:id="rId13"/>
  </sheet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6" i="38" l="1"/>
  <c r="U5" i="38"/>
  <c r="U4" i="38"/>
  <c r="U3" i="38"/>
  <c r="U6" i="37"/>
  <c r="U5" i="37"/>
  <c r="U4" i="37"/>
  <c r="U3" i="37"/>
  <c r="U6" i="36"/>
  <c r="U5" i="36"/>
  <c r="U4" i="36"/>
  <c r="U3" i="36"/>
  <c r="U6" i="35"/>
  <c r="U5" i="35"/>
  <c r="U4" i="35"/>
  <c r="U3" i="35"/>
  <c r="U6" i="34"/>
  <c r="U5" i="34"/>
  <c r="U4" i="34"/>
  <c r="U3" i="34"/>
  <c r="U6" i="33"/>
  <c r="U5" i="33"/>
  <c r="U4" i="33"/>
  <c r="U3" i="33"/>
  <c r="U6" i="32"/>
  <c r="U5" i="32"/>
  <c r="U4" i="32"/>
  <c r="U3" i="32"/>
  <c r="U6" i="31"/>
  <c r="U5" i="31"/>
  <c r="U4" i="31"/>
  <c r="U3" i="31"/>
  <c r="U6" i="30"/>
  <c r="U5" i="30"/>
  <c r="U4" i="30"/>
  <c r="U3" i="30"/>
  <c r="U6" i="29"/>
  <c r="U5" i="29"/>
  <c r="U4" i="29"/>
  <c r="U3" i="29"/>
  <c r="U6" i="28"/>
  <c r="U5" i="28"/>
  <c r="U4" i="28"/>
  <c r="U3" i="28"/>
  <c r="U6" i="27"/>
  <c r="U5" i="27"/>
  <c r="U4" i="27"/>
  <c r="U3" i="27"/>
  <c r="U6" i="14" l="1"/>
  <c r="U5" i="14"/>
  <c r="U4" i="14"/>
  <c r="U3" i="14"/>
  <c r="E23" i="38"/>
  <c r="E21" i="38"/>
  <c r="E19" i="38"/>
  <c r="E15" i="38"/>
  <c r="E13" i="38"/>
  <c r="E11" i="38"/>
  <c r="H6" i="38"/>
  <c r="K22" i="38" s="1"/>
  <c r="H5" i="38"/>
  <c r="L23" i="38" s="1"/>
  <c r="H4" i="38"/>
  <c r="J23" i="38" s="1"/>
  <c r="H3" i="38"/>
  <c r="I23" i="38" s="1"/>
  <c r="E23" i="37"/>
  <c r="E22" i="37"/>
  <c r="E21" i="37"/>
  <c r="E20" i="37"/>
  <c r="E19" i="37"/>
  <c r="E18" i="37"/>
  <c r="E15" i="37"/>
  <c r="E14" i="37"/>
  <c r="E13" i="37"/>
  <c r="E12" i="37"/>
  <c r="E11" i="37"/>
  <c r="E10" i="37"/>
  <c r="H6" i="37"/>
  <c r="K23" i="37" s="1"/>
  <c r="H5" i="37"/>
  <c r="L23" i="37" s="1"/>
  <c r="H4" i="37"/>
  <c r="J23" i="37" s="1"/>
  <c r="H3" i="37"/>
  <c r="I23" i="37" s="1"/>
  <c r="E23" i="36"/>
  <c r="E21" i="36"/>
  <c r="E19" i="36"/>
  <c r="E15" i="36"/>
  <c r="E13" i="36"/>
  <c r="E11" i="36"/>
  <c r="H6" i="36"/>
  <c r="K22" i="36" s="1"/>
  <c r="H5" i="36"/>
  <c r="L23" i="36" s="1"/>
  <c r="H4" i="36"/>
  <c r="J23" i="36" s="1"/>
  <c r="H3" i="36"/>
  <c r="I23" i="36" s="1"/>
  <c r="E23" i="35"/>
  <c r="K22" i="35"/>
  <c r="E22" i="35"/>
  <c r="E21" i="35"/>
  <c r="K20" i="35"/>
  <c r="E20" i="35"/>
  <c r="E19" i="35"/>
  <c r="K18" i="35"/>
  <c r="E18" i="35"/>
  <c r="E15" i="35"/>
  <c r="K14" i="35"/>
  <c r="E14" i="35"/>
  <c r="E13" i="35"/>
  <c r="K12" i="35"/>
  <c r="E12" i="35"/>
  <c r="E11" i="35"/>
  <c r="K10" i="35"/>
  <c r="E10" i="35"/>
  <c r="H6" i="35"/>
  <c r="K23" i="35" s="1"/>
  <c r="H5" i="35"/>
  <c r="L23" i="35" s="1"/>
  <c r="H4" i="35"/>
  <c r="J23" i="35" s="1"/>
  <c r="H3" i="35"/>
  <c r="I23" i="35" s="1"/>
  <c r="E23" i="34"/>
  <c r="K22" i="34"/>
  <c r="E22" i="34"/>
  <c r="E21" i="34"/>
  <c r="K20" i="34"/>
  <c r="E20" i="34"/>
  <c r="E19" i="34"/>
  <c r="K18" i="34"/>
  <c r="E18" i="34"/>
  <c r="E15" i="34"/>
  <c r="K14" i="34"/>
  <c r="E14" i="34"/>
  <c r="E13" i="34"/>
  <c r="K12" i="34"/>
  <c r="E12" i="34"/>
  <c r="E11" i="34"/>
  <c r="K10" i="34"/>
  <c r="E10" i="34"/>
  <c r="H6" i="34"/>
  <c r="K23" i="34" s="1"/>
  <c r="H5" i="34"/>
  <c r="L23" i="34" s="1"/>
  <c r="H4" i="34"/>
  <c r="J23" i="34" s="1"/>
  <c r="H3" i="34"/>
  <c r="I23" i="34" s="1"/>
  <c r="E23" i="33"/>
  <c r="K22" i="33"/>
  <c r="E22" i="33"/>
  <c r="E21" i="33"/>
  <c r="K20" i="33"/>
  <c r="E20" i="33"/>
  <c r="E19" i="33"/>
  <c r="K18" i="33"/>
  <c r="E18" i="33"/>
  <c r="E15" i="33"/>
  <c r="K14" i="33"/>
  <c r="E14" i="33"/>
  <c r="E13" i="33"/>
  <c r="K12" i="33"/>
  <c r="E12" i="33"/>
  <c r="E11" i="33"/>
  <c r="K10" i="33"/>
  <c r="E10" i="33"/>
  <c r="H6" i="33"/>
  <c r="K23" i="33" s="1"/>
  <c r="H5" i="33"/>
  <c r="L23" i="33" s="1"/>
  <c r="H4" i="33"/>
  <c r="J23" i="33" s="1"/>
  <c r="H3" i="33"/>
  <c r="I23" i="33" s="1"/>
  <c r="E23" i="32"/>
  <c r="E21" i="32"/>
  <c r="E19" i="32"/>
  <c r="E15" i="32"/>
  <c r="E13" i="32"/>
  <c r="E11" i="32"/>
  <c r="H6" i="32"/>
  <c r="K22" i="32" s="1"/>
  <c r="H5" i="32"/>
  <c r="L23" i="32" s="1"/>
  <c r="H4" i="32"/>
  <c r="J23" i="32" s="1"/>
  <c r="H3" i="32"/>
  <c r="I23" i="32" s="1"/>
  <c r="E23" i="31"/>
  <c r="K22" i="31"/>
  <c r="E22" i="31"/>
  <c r="E21" i="31"/>
  <c r="K20" i="31"/>
  <c r="E20" i="31"/>
  <c r="E19" i="31"/>
  <c r="K18" i="31"/>
  <c r="E18" i="31"/>
  <c r="E15" i="31"/>
  <c r="K14" i="31"/>
  <c r="E14" i="31"/>
  <c r="E13" i="31"/>
  <c r="K12" i="31"/>
  <c r="E12" i="31"/>
  <c r="E11" i="31"/>
  <c r="K10" i="31"/>
  <c r="E10" i="31"/>
  <c r="H6" i="31"/>
  <c r="K23" i="31" s="1"/>
  <c r="H5" i="31"/>
  <c r="L23" i="31" s="1"/>
  <c r="H4" i="31"/>
  <c r="J23" i="31" s="1"/>
  <c r="H3" i="31"/>
  <c r="I23" i="31" s="1"/>
  <c r="E23" i="30"/>
  <c r="K22" i="30"/>
  <c r="E22" i="30"/>
  <c r="E21" i="30"/>
  <c r="K20" i="30"/>
  <c r="E20" i="30"/>
  <c r="E19" i="30"/>
  <c r="K18" i="30"/>
  <c r="E18" i="30"/>
  <c r="E15" i="30"/>
  <c r="K14" i="30"/>
  <c r="E14" i="30"/>
  <c r="E13" i="30"/>
  <c r="K12" i="30"/>
  <c r="E12" i="30"/>
  <c r="E11" i="30"/>
  <c r="K10" i="30"/>
  <c r="E10" i="30"/>
  <c r="H6" i="30"/>
  <c r="K23" i="30" s="1"/>
  <c r="H5" i="30"/>
  <c r="L23" i="30" s="1"/>
  <c r="H4" i="30"/>
  <c r="J23" i="30" s="1"/>
  <c r="H3" i="30"/>
  <c r="I23" i="30" s="1"/>
  <c r="H6" i="29"/>
  <c r="K23" i="29" s="1"/>
  <c r="H5" i="29"/>
  <c r="L23" i="29" s="1"/>
  <c r="H4" i="29"/>
  <c r="D23" i="29" s="1"/>
  <c r="H3" i="29"/>
  <c r="C23" i="29" s="1"/>
  <c r="E23" i="28"/>
  <c r="E22" i="28"/>
  <c r="E21" i="28"/>
  <c r="E20" i="28"/>
  <c r="E19" i="28"/>
  <c r="E18" i="28"/>
  <c r="E15" i="28"/>
  <c r="E14" i="28"/>
  <c r="E13" i="28"/>
  <c r="E12" i="28"/>
  <c r="E11" i="28"/>
  <c r="K10" i="28"/>
  <c r="E10" i="28"/>
  <c r="H6" i="28"/>
  <c r="K23" i="28" s="1"/>
  <c r="H5" i="28"/>
  <c r="L23" i="28" s="1"/>
  <c r="H4" i="28"/>
  <c r="J23" i="28" s="1"/>
  <c r="H3" i="28"/>
  <c r="I23" i="28" s="1"/>
  <c r="E23" i="27"/>
  <c r="E22" i="27"/>
  <c r="E21" i="27"/>
  <c r="E20" i="27"/>
  <c r="E19" i="27"/>
  <c r="E18" i="27"/>
  <c r="E15" i="27"/>
  <c r="E14" i="27"/>
  <c r="E13" i="27"/>
  <c r="E12" i="27"/>
  <c r="E11" i="27"/>
  <c r="E10" i="27"/>
  <c r="H6" i="27"/>
  <c r="K23" i="27" s="1"/>
  <c r="H5" i="27"/>
  <c r="L23" i="27" s="1"/>
  <c r="H4" i="27"/>
  <c r="J23" i="27" s="1"/>
  <c r="H3" i="27"/>
  <c r="I23" i="27" s="1"/>
  <c r="H6" i="14"/>
  <c r="K23" i="14" s="1"/>
  <c r="H5" i="14"/>
  <c r="L23" i="14" s="1"/>
  <c r="H4" i="14"/>
  <c r="D23" i="14" s="1"/>
  <c r="H3" i="14"/>
  <c r="C23" i="14" s="1"/>
  <c r="K11" i="38" l="1"/>
  <c r="K13" i="38"/>
  <c r="K15" i="38"/>
  <c r="K19" i="38"/>
  <c r="K21" i="38"/>
  <c r="K23" i="38"/>
  <c r="E10" i="38"/>
  <c r="E12" i="38"/>
  <c r="E14" i="38"/>
  <c r="E18" i="38"/>
  <c r="E20" i="38"/>
  <c r="E22" i="38"/>
  <c r="K10" i="38"/>
  <c r="K12" i="38"/>
  <c r="K14" i="38"/>
  <c r="K18" i="38"/>
  <c r="K20" i="38"/>
  <c r="K10" i="37"/>
  <c r="K12" i="37"/>
  <c r="K14" i="37"/>
  <c r="K18" i="37"/>
  <c r="K20" i="37"/>
  <c r="K22" i="37"/>
  <c r="K11" i="37"/>
  <c r="K13" i="37"/>
  <c r="K15" i="37"/>
  <c r="K19" i="37"/>
  <c r="K21" i="37"/>
  <c r="K11" i="36"/>
  <c r="K13" i="36"/>
  <c r="K15" i="36"/>
  <c r="K19" i="36"/>
  <c r="K21" i="36"/>
  <c r="K23" i="36"/>
  <c r="E10" i="36"/>
  <c r="E12" i="36"/>
  <c r="E14" i="36"/>
  <c r="E18" i="36"/>
  <c r="E20" i="36"/>
  <c r="E22" i="36"/>
  <c r="K10" i="36"/>
  <c r="K12" i="36"/>
  <c r="K14" i="36"/>
  <c r="K18" i="36"/>
  <c r="K20" i="36"/>
  <c r="K11" i="35"/>
  <c r="K13" i="35"/>
  <c r="K15" i="35"/>
  <c r="K19" i="35"/>
  <c r="K21" i="35"/>
  <c r="K11" i="34"/>
  <c r="K13" i="34"/>
  <c r="K15" i="34"/>
  <c r="K19" i="34"/>
  <c r="K21" i="34"/>
  <c r="K11" i="33"/>
  <c r="K13" i="33"/>
  <c r="K15" i="33"/>
  <c r="K19" i="33"/>
  <c r="K21" i="33"/>
  <c r="K11" i="32"/>
  <c r="K13" i="32"/>
  <c r="K15" i="32"/>
  <c r="K19" i="32"/>
  <c r="K21" i="32"/>
  <c r="K23" i="32"/>
  <c r="E10" i="32"/>
  <c r="E12" i="32"/>
  <c r="E14" i="32"/>
  <c r="E18" i="32"/>
  <c r="E20" i="32"/>
  <c r="E22" i="32"/>
  <c r="K10" i="32"/>
  <c r="K12" i="32"/>
  <c r="K14" i="32"/>
  <c r="K18" i="32"/>
  <c r="K20" i="32"/>
  <c r="K11" i="31"/>
  <c r="K13" i="31"/>
  <c r="K15" i="31"/>
  <c r="K19" i="31"/>
  <c r="K21" i="31"/>
  <c r="K11" i="30"/>
  <c r="K13" i="30"/>
  <c r="K15" i="30"/>
  <c r="K19" i="30"/>
  <c r="K21" i="30"/>
  <c r="K12" i="28"/>
  <c r="K14" i="28"/>
  <c r="K18" i="28"/>
  <c r="K20" i="28"/>
  <c r="K22" i="28"/>
  <c r="K11" i="28"/>
  <c r="K13" i="28"/>
  <c r="K15" i="28"/>
  <c r="K19" i="28"/>
  <c r="K21" i="28"/>
  <c r="K10" i="27"/>
  <c r="K12" i="27"/>
  <c r="K14" i="27"/>
  <c r="K18" i="27"/>
  <c r="K20" i="27"/>
  <c r="K22" i="27"/>
  <c r="K11" i="27"/>
  <c r="K13" i="27"/>
  <c r="K15" i="27"/>
  <c r="K19" i="27"/>
  <c r="K21" i="27"/>
  <c r="C10" i="38"/>
  <c r="I10" i="38"/>
  <c r="C11" i="38"/>
  <c r="I11" i="38"/>
  <c r="C12" i="38"/>
  <c r="I12" i="38"/>
  <c r="C13" i="38"/>
  <c r="I13" i="38"/>
  <c r="C14" i="38"/>
  <c r="I14" i="38"/>
  <c r="C15" i="38"/>
  <c r="I15" i="38"/>
  <c r="C18" i="38"/>
  <c r="I18" i="38"/>
  <c r="C19" i="38"/>
  <c r="I19" i="38"/>
  <c r="C20" i="38"/>
  <c r="I20" i="38"/>
  <c r="C21" i="38"/>
  <c r="I21" i="38"/>
  <c r="C22" i="38"/>
  <c r="I22" i="38"/>
  <c r="C23" i="38"/>
  <c r="D10" i="38"/>
  <c r="J10" i="38"/>
  <c r="D11" i="38"/>
  <c r="J11" i="38"/>
  <c r="D12" i="38"/>
  <c r="J12" i="38"/>
  <c r="D13" i="38"/>
  <c r="J13" i="38"/>
  <c r="D14" i="38"/>
  <c r="J14" i="38"/>
  <c r="D15" i="38"/>
  <c r="J15" i="38"/>
  <c r="D18" i="38"/>
  <c r="J18" i="38"/>
  <c r="D19" i="38"/>
  <c r="J19" i="38"/>
  <c r="D20" i="38"/>
  <c r="J20" i="38"/>
  <c r="D21" i="38"/>
  <c r="J21" i="38"/>
  <c r="D22" i="38"/>
  <c r="J22" i="38"/>
  <c r="D23" i="38"/>
  <c r="F10" i="38"/>
  <c r="L10" i="38"/>
  <c r="F11" i="38"/>
  <c r="L11" i="38"/>
  <c r="F12" i="38"/>
  <c r="L12" i="38"/>
  <c r="F13" i="38"/>
  <c r="L13" i="38"/>
  <c r="F14" i="38"/>
  <c r="L14" i="38"/>
  <c r="F15" i="38"/>
  <c r="L15" i="38"/>
  <c r="F18" i="38"/>
  <c r="L18" i="38"/>
  <c r="F19" i="38"/>
  <c r="L19" i="38"/>
  <c r="F20" i="38"/>
  <c r="L20" i="38"/>
  <c r="F21" i="38"/>
  <c r="L21" i="38"/>
  <c r="F22" i="38"/>
  <c r="L22" i="38"/>
  <c r="F23" i="38"/>
  <c r="C10" i="37"/>
  <c r="I10" i="37"/>
  <c r="C11" i="37"/>
  <c r="I11" i="37"/>
  <c r="C12" i="37"/>
  <c r="I12" i="37"/>
  <c r="C13" i="37"/>
  <c r="I13" i="37"/>
  <c r="C14" i="37"/>
  <c r="I14" i="37"/>
  <c r="C15" i="37"/>
  <c r="I15" i="37"/>
  <c r="C18" i="37"/>
  <c r="I18" i="37"/>
  <c r="C19" i="37"/>
  <c r="I19" i="37"/>
  <c r="C20" i="37"/>
  <c r="I20" i="37"/>
  <c r="C21" i="37"/>
  <c r="I21" i="37"/>
  <c r="C22" i="37"/>
  <c r="I22" i="37"/>
  <c r="C23" i="37"/>
  <c r="D10" i="37"/>
  <c r="J10" i="37"/>
  <c r="D11" i="37"/>
  <c r="J11" i="37"/>
  <c r="D12" i="37"/>
  <c r="J12" i="37"/>
  <c r="D13" i="37"/>
  <c r="J13" i="37"/>
  <c r="D14" i="37"/>
  <c r="J14" i="37"/>
  <c r="D15" i="37"/>
  <c r="J15" i="37"/>
  <c r="D18" i="37"/>
  <c r="J18" i="37"/>
  <c r="D19" i="37"/>
  <c r="J19" i="37"/>
  <c r="D20" i="37"/>
  <c r="J20" i="37"/>
  <c r="D21" i="37"/>
  <c r="J21" i="37"/>
  <c r="D22" i="37"/>
  <c r="J22" i="37"/>
  <c r="D23" i="37"/>
  <c r="F10" i="37"/>
  <c r="L10" i="37"/>
  <c r="F11" i="37"/>
  <c r="L11" i="37"/>
  <c r="F12" i="37"/>
  <c r="L12" i="37"/>
  <c r="F13" i="37"/>
  <c r="L13" i="37"/>
  <c r="F14" i="37"/>
  <c r="L14" i="37"/>
  <c r="F15" i="37"/>
  <c r="L15" i="37"/>
  <c r="F18" i="37"/>
  <c r="L18" i="37"/>
  <c r="F19" i="37"/>
  <c r="L19" i="37"/>
  <c r="F20" i="37"/>
  <c r="L20" i="37"/>
  <c r="F21" i="37"/>
  <c r="L21" i="37"/>
  <c r="F22" i="37"/>
  <c r="L22" i="37"/>
  <c r="F23" i="37"/>
  <c r="C10" i="36"/>
  <c r="I10" i="36"/>
  <c r="C11" i="36"/>
  <c r="I11" i="36"/>
  <c r="C12" i="36"/>
  <c r="I12" i="36"/>
  <c r="C13" i="36"/>
  <c r="I13" i="36"/>
  <c r="C14" i="36"/>
  <c r="I14" i="36"/>
  <c r="C15" i="36"/>
  <c r="I15" i="36"/>
  <c r="C18" i="36"/>
  <c r="I18" i="36"/>
  <c r="C19" i="36"/>
  <c r="I19" i="36"/>
  <c r="C20" i="36"/>
  <c r="I20" i="36"/>
  <c r="C21" i="36"/>
  <c r="I21" i="36"/>
  <c r="C22" i="36"/>
  <c r="I22" i="36"/>
  <c r="C23" i="36"/>
  <c r="D10" i="36"/>
  <c r="J10" i="36"/>
  <c r="D11" i="36"/>
  <c r="J11" i="36"/>
  <c r="D12" i="36"/>
  <c r="J12" i="36"/>
  <c r="D13" i="36"/>
  <c r="J13" i="36"/>
  <c r="D14" i="36"/>
  <c r="J14" i="36"/>
  <c r="D15" i="36"/>
  <c r="J15" i="36"/>
  <c r="D18" i="36"/>
  <c r="J18" i="36"/>
  <c r="D19" i="36"/>
  <c r="J19" i="36"/>
  <c r="D20" i="36"/>
  <c r="J20" i="36"/>
  <c r="D21" i="36"/>
  <c r="J21" i="36"/>
  <c r="D22" i="36"/>
  <c r="J22" i="36"/>
  <c r="D23" i="36"/>
  <c r="F10" i="36"/>
  <c r="L10" i="36"/>
  <c r="F11" i="36"/>
  <c r="L11" i="36"/>
  <c r="F12" i="36"/>
  <c r="L12" i="36"/>
  <c r="F13" i="36"/>
  <c r="L13" i="36"/>
  <c r="F14" i="36"/>
  <c r="L14" i="36"/>
  <c r="F15" i="36"/>
  <c r="L15" i="36"/>
  <c r="F18" i="36"/>
  <c r="L18" i="36"/>
  <c r="F19" i="36"/>
  <c r="L19" i="36"/>
  <c r="F20" i="36"/>
  <c r="L20" i="36"/>
  <c r="F21" i="36"/>
  <c r="L21" i="36"/>
  <c r="F22" i="36"/>
  <c r="L22" i="36"/>
  <c r="F23" i="36"/>
  <c r="C10" i="35"/>
  <c r="I10" i="35"/>
  <c r="C11" i="35"/>
  <c r="I11" i="35"/>
  <c r="C12" i="35"/>
  <c r="I12" i="35"/>
  <c r="C13" i="35"/>
  <c r="I13" i="35"/>
  <c r="C14" i="35"/>
  <c r="I14" i="35"/>
  <c r="C15" i="35"/>
  <c r="I15" i="35"/>
  <c r="C18" i="35"/>
  <c r="I18" i="35"/>
  <c r="C19" i="35"/>
  <c r="I19" i="35"/>
  <c r="C20" i="35"/>
  <c r="I20" i="35"/>
  <c r="C21" i="35"/>
  <c r="I21" i="35"/>
  <c r="C22" i="35"/>
  <c r="I22" i="35"/>
  <c r="C23" i="35"/>
  <c r="D10" i="35"/>
  <c r="J10" i="35"/>
  <c r="D11" i="35"/>
  <c r="J11" i="35"/>
  <c r="D12" i="35"/>
  <c r="J12" i="35"/>
  <c r="D13" i="35"/>
  <c r="J13" i="35"/>
  <c r="D14" i="35"/>
  <c r="J14" i="35"/>
  <c r="D15" i="35"/>
  <c r="J15" i="35"/>
  <c r="D18" i="35"/>
  <c r="J18" i="35"/>
  <c r="D19" i="35"/>
  <c r="J19" i="35"/>
  <c r="D20" i="35"/>
  <c r="J20" i="35"/>
  <c r="D21" i="35"/>
  <c r="J21" i="35"/>
  <c r="D22" i="35"/>
  <c r="J22" i="35"/>
  <c r="D23" i="35"/>
  <c r="F10" i="35"/>
  <c r="L10" i="35"/>
  <c r="F11" i="35"/>
  <c r="L11" i="35"/>
  <c r="F12" i="35"/>
  <c r="L12" i="35"/>
  <c r="F13" i="35"/>
  <c r="L13" i="35"/>
  <c r="F14" i="35"/>
  <c r="L14" i="35"/>
  <c r="F15" i="35"/>
  <c r="L15" i="35"/>
  <c r="F18" i="35"/>
  <c r="L18" i="35"/>
  <c r="F19" i="35"/>
  <c r="L19" i="35"/>
  <c r="F20" i="35"/>
  <c r="L20" i="35"/>
  <c r="F21" i="35"/>
  <c r="L21" i="35"/>
  <c r="F22" i="35"/>
  <c r="L22" i="35"/>
  <c r="F23" i="35"/>
  <c r="F10" i="34"/>
  <c r="L10" i="34"/>
  <c r="F11" i="34"/>
  <c r="L11" i="34"/>
  <c r="F12" i="34"/>
  <c r="L12" i="34"/>
  <c r="F13" i="34"/>
  <c r="L13" i="34"/>
  <c r="F14" i="34"/>
  <c r="L14" i="34"/>
  <c r="F15" i="34"/>
  <c r="L15" i="34"/>
  <c r="F18" i="34"/>
  <c r="L18" i="34"/>
  <c r="F19" i="34"/>
  <c r="L19" i="34"/>
  <c r="F20" i="34"/>
  <c r="L20" i="34"/>
  <c r="F21" i="34"/>
  <c r="L21" i="34"/>
  <c r="F22" i="34"/>
  <c r="L22" i="34"/>
  <c r="F23" i="34"/>
  <c r="C10" i="34"/>
  <c r="I10" i="34"/>
  <c r="C11" i="34"/>
  <c r="I11" i="34"/>
  <c r="C12" i="34"/>
  <c r="I12" i="34"/>
  <c r="C13" i="34"/>
  <c r="I13" i="34"/>
  <c r="C14" i="34"/>
  <c r="I14" i="34"/>
  <c r="C15" i="34"/>
  <c r="I15" i="34"/>
  <c r="C18" i="34"/>
  <c r="I18" i="34"/>
  <c r="C19" i="34"/>
  <c r="I19" i="34"/>
  <c r="C20" i="34"/>
  <c r="I20" i="34"/>
  <c r="C21" i="34"/>
  <c r="I21" i="34"/>
  <c r="C22" i="34"/>
  <c r="I22" i="34"/>
  <c r="C23" i="34"/>
  <c r="D10" i="34"/>
  <c r="J10" i="34"/>
  <c r="D11" i="34"/>
  <c r="J11" i="34"/>
  <c r="D12" i="34"/>
  <c r="J12" i="34"/>
  <c r="D13" i="34"/>
  <c r="J13" i="34"/>
  <c r="D14" i="34"/>
  <c r="J14" i="34"/>
  <c r="D15" i="34"/>
  <c r="J15" i="34"/>
  <c r="D18" i="34"/>
  <c r="J18" i="34"/>
  <c r="D19" i="34"/>
  <c r="J19" i="34"/>
  <c r="D20" i="34"/>
  <c r="J20" i="34"/>
  <c r="D21" i="34"/>
  <c r="J21" i="34"/>
  <c r="D22" i="34"/>
  <c r="J22" i="34"/>
  <c r="D23" i="34"/>
  <c r="C10" i="33"/>
  <c r="I10" i="33"/>
  <c r="C11" i="33"/>
  <c r="I11" i="33"/>
  <c r="C12" i="33"/>
  <c r="I12" i="33"/>
  <c r="C13" i="33"/>
  <c r="I13" i="33"/>
  <c r="C14" i="33"/>
  <c r="I14" i="33"/>
  <c r="C15" i="33"/>
  <c r="I15" i="33"/>
  <c r="C18" i="33"/>
  <c r="I18" i="33"/>
  <c r="C19" i="33"/>
  <c r="I19" i="33"/>
  <c r="C20" i="33"/>
  <c r="I20" i="33"/>
  <c r="C21" i="33"/>
  <c r="I21" i="33"/>
  <c r="C22" i="33"/>
  <c r="I22" i="33"/>
  <c r="C23" i="33"/>
  <c r="D10" i="33"/>
  <c r="J10" i="33"/>
  <c r="D11" i="33"/>
  <c r="J11" i="33"/>
  <c r="D12" i="33"/>
  <c r="J12" i="33"/>
  <c r="D13" i="33"/>
  <c r="J13" i="33"/>
  <c r="D14" i="33"/>
  <c r="J14" i="33"/>
  <c r="D15" i="33"/>
  <c r="J15" i="33"/>
  <c r="D18" i="33"/>
  <c r="J18" i="33"/>
  <c r="D19" i="33"/>
  <c r="J19" i="33"/>
  <c r="D20" i="33"/>
  <c r="J20" i="33"/>
  <c r="D21" i="33"/>
  <c r="J21" i="33"/>
  <c r="D22" i="33"/>
  <c r="J22" i="33"/>
  <c r="D23" i="33"/>
  <c r="F10" i="33"/>
  <c r="L10" i="33"/>
  <c r="F11" i="33"/>
  <c r="L11" i="33"/>
  <c r="F12" i="33"/>
  <c r="L12" i="33"/>
  <c r="F13" i="33"/>
  <c r="L13" i="33"/>
  <c r="F14" i="33"/>
  <c r="L14" i="33"/>
  <c r="F15" i="33"/>
  <c r="L15" i="33"/>
  <c r="F18" i="33"/>
  <c r="L18" i="33"/>
  <c r="F19" i="33"/>
  <c r="L19" i="33"/>
  <c r="F20" i="33"/>
  <c r="L20" i="33"/>
  <c r="F21" i="33"/>
  <c r="L21" i="33"/>
  <c r="F22" i="33"/>
  <c r="L22" i="33"/>
  <c r="F23" i="33"/>
  <c r="C10" i="32"/>
  <c r="I10" i="32"/>
  <c r="C11" i="32"/>
  <c r="I11" i="32"/>
  <c r="C12" i="32"/>
  <c r="I12" i="32"/>
  <c r="C13" i="32"/>
  <c r="I13" i="32"/>
  <c r="C14" i="32"/>
  <c r="I14" i="32"/>
  <c r="C15" i="32"/>
  <c r="I15" i="32"/>
  <c r="C18" i="32"/>
  <c r="I18" i="32"/>
  <c r="C19" i="32"/>
  <c r="I19" i="32"/>
  <c r="C20" i="32"/>
  <c r="I20" i="32"/>
  <c r="C21" i="32"/>
  <c r="I21" i="32"/>
  <c r="C22" i="32"/>
  <c r="I22" i="32"/>
  <c r="C23" i="32"/>
  <c r="D10" i="32"/>
  <c r="J10" i="32"/>
  <c r="D11" i="32"/>
  <c r="J11" i="32"/>
  <c r="D12" i="32"/>
  <c r="J12" i="32"/>
  <c r="D13" i="32"/>
  <c r="J13" i="32"/>
  <c r="D14" i="32"/>
  <c r="J14" i="32"/>
  <c r="D15" i="32"/>
  <c r="J15" i="32"/>
  <c r="D18" i="32"/>
  <c r="J18" i="32"/>
  <c r="D19" i="32"/>
  <c r="J19" i="32"/>
  <c r="D20" i="32"/>
  <c r="J20" i="32"/>
  <c r="D21" i="32"/>
  <c r="J21" i="32"/>
  <c r="D22" i="32"/>
  <c r="J22" i="32"/>
  <c r="D23" i="32"/>
  <c r="F10" i="32"/>
  <c r="L10" i="32"/>
  <c r="F11" i="32"/>
  <c r="L11" i="32"/>
  <c r="F12" i="32"/>
  <c r="L12" i="32"/>
  <c r="F13" i="32"/>
  <c r="L13" i="32"/>
  <c r="F14" i="32"/>
  <c r="L14" i="32"/>
  <c r="F15" i="32"/>
  <c r="L15" i="32"/>
  <c r="F18" i="32"/>
  <c r="L18" i="32"/>
  <c r="F19" i="32"/>
  <c r="L19" i="32"/>
  <c r="F20" i="32"/>
  <c r="L20" i="32"/>
  <c r="F21" i="32"/>
  <c r="L21" i="32"/>
  <c r="F22" i="32"/>
  <c r="L22" i="32"/>
  <c r="F23" i="32"/>
  <c r="C10" i="31"/>
  <c r="I10" i="31"/>
  <c r="C11" i="31"/>
  <c r="I11" i="31"/>
  <c r="C12" i="31"/>
  <c r="I12" i="31"/>
  <c r="C13" i="31"/>
  <c r="I13" i="31"/>
  <c r="C14" i="31"/>
  <c r="I14" i="31"/>
  <c r="C15" i="31"/>
  <c r="I15" i="31"/>
  <c r="C18" i="31"/>
  <c r="I18" i="31"/>
  <c r="C19" i="31"/>
  <c r="I19" i="31"/>
  <c r="C20" i="31"/>
  <c r="I20" i="31"/>
  <c r="C21" i="31"/>
  <c r="I21" i="31"/>
  <c r="C22" i="31"/>
  <c r="I22" i="31"/>
  <c r="C23" i="31"/>
  <c r="D10" i="31"/>
  <c r="J10" i="31"/>
  <c r="D11" i="31"/>
  <c r="J11" i="31"/>
  <c r="D12" i="31"/>
  <c r="J12" i="31"/>
  <c r="D13" i="31"/>
  <c r="J13" i="31"/>
  <c r="D14" i="31"/>
  <c r="J14" i="31"/>
  <c r="D15" i="31"/>
  <c r="J15" i="31"/>
  <c r="D18" i="31"/>
  <c r="J18" i="31"/>
  <c r="D19" i="31"/>
  <c r="J19" i="31"/>
  <c r="D20" i="31"/>
  <c r="J20" i="31"/>
  <c r="D21" i="31"/>
  <c r="J21" i="31"/>
  <c r="D22" i="31"/>
  <c r="J22" i="31"/>
  <c r="D23" i="31"/>
  <c r="F10" i="31"/>
  <c r="L10" i="31"/>
  <c r="F11" i="31"/>
  <c r="L11" i="31"/>
  <c r="F12" i="31"/>
  <c r="L12" i="31"/>
  <c r="F13" i="31"/>
  <c r="L13" i="31"/>
  <c r="F14" i="31"/>
  <c r="L14" i="31"/>
  <c r="F15" i="31"/>
  <c r="L15" i="31"/>
  <c r="F18" i="31"/>
  <c r="L18" i="31"/>
  <c r="F19" i="31"/>
  <c r="L19" i="31"/>
  <c r="F20" i="31"/>
  <c r="L20" i="31"/>
  <c r="F21" i="31"/>
  <c r="L21" i="31"/>
  <c r="F22" i="31"/>
  <c r="L22" i="31"/>
  <c r="F23" i="31"/>
  <c r="C10" i="30"/>
  <c r="I10" i="30"/>
  <c r="C11" i="30"/>
  <c r="I11" i="30"/>
  <c r="C12" i="30"/>
  <c r="I12" i="30"/>
  <c r="C13" i="30"/>
  <c r="I13" i="30"/>
  <c r="C14" i="30"/>
  <c r="I14" i="30"/>
  <c r="C15" i="30"/>
  <c r="I15" i="30"/>
  <c r="C18" i="30"/>
  <c r="I18" i="30"/>
  <c r="C19" i="30"/>
  <c r="I19" i="30"/>
  <c r="C20" i="30"/>
  <c r="I20" i="30"/>
  <c r="C21" i="30"/>
  <c r="I21" i="30"/>
  <c r="C22" i="30"/>
  <c r="I22" i="30"/>
  <c r="C23" i="30"/>
  <c r="D10" i="30"/>
  <c r="J10" i="30"/>
  <c r="D11" i="30"/>
  <c r="J11" i="30"/>
  <c r="D12" i="30"/>
  <c r="J12" i="30"/>
  <c r="D13" i="30"/>
  <c r="J13" i="30"/>
  <c r="D14" i="30"/>
  <c r="J14" i="30"/>
  <c r="D15" i="30"/>
  <c r="J15" i="30"/>
  <c r="D18" i="30"/>
  <c r="J18" i="30"/>
  <c r="D19" i="30"/>
  <c r="J19" i="30"/>
  <c r="D20" i="30"/>
  <c r="J20" i="30"/>
  <c r="D21" i="30"/>
  <c r="J21" i="30"/>
  <c r="D22" i="30"/>
  <c r="J22" i="30"/>
  <c r="D23" i="30"/>
  <c r="F10" i="30"/>
  <c r="L10" i="30"/>
  <c r="F11" i="30"/>
  <c r="L11" i="30"/>
  <c r="F12" i="30"/>
  <c r="L12" i="30"/>
  <c r="F13" i="30"/>
  <c r="L13" i="30"/>
  <c r="F14" i="30"/>
  <c r="L14" i="30"/>
  <c r="F15" i="30"/>
  <c r="L15" i="30"/>
  <c r="F18" i="30"/>
  <c r="L18" i="30"/>
  <c r="F19" i="30"/>
  <c r="L19" i="30"/>
  <c r="F20" i="30"/>
  <c r="L20" i="30"/>
  <c r="F21" i="30"/>
  <c r="L21" i="30"/>
  <c r="F22" i="30"/>
  <c r="L22" i="30"/>
  <c r="F23" i="30"/>
  <c r="I10" i="29"/>
  <c r="I11" i="29"/>
  <c r="I12" i="29"/>
  <c r="I13" i="29"/>
  <c r="I14" i="29"/>
  <c r="I15" i="29"/>
  <c r="I18" i="29"/>
  <c r="C19" i="29"/>
  <c r="C20" i="29"/>
  <c r="C21" i="29"/>
  <c r="C22" i="29"/>
  <c r="I23" i="29"/>
  <c r="J10" i="29"/>
  <c r="J11" i="29"/>
  <c r="D13" i="29"/>
  <c r="D14" i="29"/>
  <c r="D15" i="29"/>
  <c r="D18" i="29"/>
  <c r="D19" i="29"/>
  <c r="D20" i="29"/>
  <c r="D21" i="29"/>
  <c r="D22" i="29"/>
  <c r="J23" i="29"/>
  <c r="E10" i="29"/>
  <c r="K10" i="29"/>
  <c r="E11" i="29"/>
  <c r="K11" i="29"/>
  <c r="E12" i="29"/>
  <c r="K12" i="29"/>
  <c r="E13" i="29"/>
  <c r="K13" i="29"/>
  <c r="E14" i="29"/>
  <c r="K14" i="29"/>
  <c r="E15" i="29"/>
  <c r="K15" i="29"/>
  <c r="E18" i="29"/>
  <c r="K18" i="29"/>
  <c r="E19" i="29"/>
  <c r="K19" i="29"/>
  <c r="E20" i="29"/>
  <c r="K20" i="29"/>
  <c r="E21" i="29"/>
  <c r="K21" i="29"/>
  <c r="E22" i="29"/>
  <c r="K22" i="29"/>
  <c r="E23" i="29"/>
  <c r="C10" i="29"/>
  <c r="C11" i="29"/>
  <c r="C12" i="29"/>
  <c r="C13" i="29"/>
  <c r="C14" i="29"/>
  <c r="C15" i="29"/>
  <c r="C18" i="29"/>
  <c r="I19" i="29"/>
  <c r="I20" i="29"/>
  <c r="I21" i="29"/>
  <c r="I22" i="29"/>
  <c r="D10" i="29"/>
  <c r="D11" i="29"/>
  <c r="D12" i="29"/>
  <c r="J12" i="29"/>
  <c r="J13" i="29"/>
  <c r="J14" i="29"/>
  <c r="J15" i="29"/>
  <c r="J18" i="29"/>
  <c r="J19" i="29"/>
  <c r="J20" i="29"/>
  <c r="J21" i="29"/>
  <c r="J22" i="29"/>
  <c r="F10" i="29"/>
  <c r="L10" i="29"/>
  <c r="F11" i="29"/>
  <c r="L11" i="29"/>
  <c r="F12" i="29"/>
  <c r="L12" i="29"/>
  <c r="F13" i="29"/>
  <c r="L13" i="29"/>
  <c r="F14" i="29"/>
  <c r="L14" i="29"/>
  <c r="F15" i="29"/>
  <c r="L15" i="29"/>
  <c r="F18" i="29"/>
  <c r="L18" i="29"/>
  <c r="F19" i="29"/>
  <c r="L19" i="29"/>
  <c r="F20" i="29"/>
  <c r="L20" i="29"/>
  <c r="F21" i="29"/>
  <c r="L21" i="29"/>
  <c r="F22" i="29"/>
  <c r="L22" i="29"/>
  <c r="F23" i="29"/>
  <c r="C10" i="28"/>
  <c r="I10" i="28"/>
  <c r="C11" i="28"/>
  <c r="I11" i="28"/>
  <c r="C12" i="28"/>
  <c r="I12" i="28"/>
  <c r="C13" i="28"/>
  <c r="I13" i="28"/>
  <c r="C14" i="28"/>
  <c r="I14" i="28"/>
  <c r="C15" i="28"/>
  <c r="I15" i="28"/>
  <c r="C18" i="28"/>
  <c r="I18" i="28"/>
  <c r="C19" i="28"/>
  <c r="I19" i="28"/>
  <c r="C20" i="28"/>
  <c r="I20" i="28"/>
  <c r="C21" i="28"/>
  <c r="I21" i="28"/>
  <c r="C22" i="28"/>
  <c r="I22" i="28"/>
  <c r="C23" i="28"/>
  <c r="D10" i="28"/>
  <c r="J10" i="28"/>
  <c r="D11" i="28"/>
  <c r="J11" i="28"/>
  <c r="D12" i="28"/>
  <c r="J12" i="28"/>
  <c r="D13" i="28"/>
  <c r="J13" i="28"/>
  <c r="D14" i="28"/>
  <c r="J14" i="28"/>
  <c r="D15" i="28"/>
  <c r="J15" i="28"/>
  <c r="D18" i="28"/>
  <c r="J18" i="28"/>
  <c r="D19" i="28"/>
  <c r="J19" i="28"/>
  <c r="D20" i="28"/>
  <c r="J20" i="28"/>
  <c r="D21" i="28"/>
  <c r="J21" i="28"/>
  <c r="D22" i="28"/>
  <c r="J22" i="28"/>
  <c r="D23" i="28"/>
  <c r="F10" i="28"/>
  <c r="L10" i="28"/>
  <c r="F11" i="28"/>
  <c r="L11" i="28"/>
  <c r="F12" i="28"/>
  <c r="L12" i="28"/>
  <c r="F13" i="28"/>
  <c r="L13" i="28"/>
  <c r="F14" i="28"/>
  <c r="L14" i="28"/>
  <c r="F15" i="28"/>
  <c r="L15" i="28"/>
  <c r="F18" i="28"/>
  <c r="L18" i="28"/>
  <c r="F19" i="28"/>
  <c r="L19" i="28"/>
  <c r="F20" i="28"/>
  <c r="L20" i="28"/>
  <c r="F21" i="28"/>
  <c r="L21" i="28"/>
  <c r="F22" i="28"/>
  <c r="L22" i="28"/>
  <c r="F23" i="28"/>
  <c r="C10" i="27"/>
  <c r="I10" i="27"/>
  <c r="C11" i="27"/>
  <c r="I11" i="27"/>
  <c r="C12" i="27"/>
  <c r="I12" i="27"/>
  <c r="C13" i="27"/>
  <c r="I13" i="27"/>
  <c r="C14" i="27"/>
  <c r="I14" i="27"/>
  <c r="C15" i="27"/>
  <c r="I15" i="27"/>
  <c r="C18" i="27"/>
  <c r="I18" i="27"/>
  <c r="C19" i="27"/>
  <c r="I19" i="27"/>
  <c r="C20" i="27"/>
  <c r="I20" i="27"/>
  <c r="C21" i="27"/>
  <c r="I21" i="27"/>
  <c r="C22" i="27"/>
  <c r="I22" i="27"/>
  <c r="C23" i="27"/>
  <c r="D10" i="27"/>
  <c r="J10" i="27"/>
  <c r="D11" i="27"/>
  <c r="J11" i="27"/>
  <c r="D12" i="27"/>
  <c r="J12" i="27"/>
  <c r="D13" i="27"/>
  <c r="J13" i="27"/>
  <c r="D14" i="27"/>
  <c r="J14" i="27"/>
  <c r="D15" i="27"/>
  <c r="J15" i="27"/>
  <c r="D18" i="27"/>
  <c r="J18" i="27"/>
  <c r="D19" i="27"/>
  <c r="J19" i="27"/>
  <c r="D20" i="27"/>
  <c r="J20" i="27"/>
  <c r="D21" i="27"/>
  <c r="J21" i="27"/>
  <c r="D22" i="27"/>
  <c r="J22" i="27"/>
  <c r="D23" i="27"/>
  <c r="F10" i="27"/>
  <c r="L10" i="27"/>
  <c r="F11" i="27"/>
  <c r="L11" i="27"/>
  <c r="F12" i="27"/>
  <c r="L12" i="27"/>
  <c r="F13" i="27"/>
  <c r="L13" i="27"/>
  <c r="F14" i="27"/>
  <c r="L14" i="27"/>
  <c r="F15" i="27"/>
  <c r="L15" i="27"/>
  <c r="F18" i="27"/>
  <c r="L18" i="27"/>
  <c r="F19" i="27"/>
  <c r="L19" i="27"/>
  <c r="F20" i="27"/>
  <c r="L20" i="27"/>
  <c r="F21" i="27"/>
  <c r="L21" i="27"/>
  <c r="F22" i="27"/>
  <c r="L22" i="27"/>
  <c r="F23" i="27"/>
  <c r="C10" i="14"/>
  <c r="C11" i="14"/>
  <c r="C12" i="14"/>
  <c r="C13" i="14"/>
  <c r="C14" i="14"/>
  <c r="C15" i="14"/>
  <c r="C18" i="14"/>
  <c r="C19" i="14"/>
  <c r="C20" i="14"/>
  <c r="C21" i="14"/>
  <c r="C22" i="14"/>
  <c r="I23" i="14"/>
  <c r="D10" i="14"/>
  <c r="D11" i="14"/>
  <c r="D12" i="14"/>
  <c r="D13" i="14"/>
  <c r="D14" i="14"/>
  <c r="D15" i="14"/>
  <c r="D18" i="14"/>
  <c r="D19" i="14"/>
  <c r="D20" i="14"/>
  <c r="D21" i="14"/>
  <c r="D22" i="14"/>
  <c r="J23" i="14"/>
  <c r="E10" i="14"/>
  <c r="K10" i="14"/>
  <c r="E11" i="14"/>
  <c r="K11" i="14"/>
  <c r="E12" i="14"/>
  <c r="K12" i="14"/>
  <c r="E13" i="14"/>
  <c r="K13" i="14"/>
  <c r="E14" i="14"/>
  <c r="K14" i="14"/>
  <c r="E15" i="14"/>
  <c r="K15" i="14"/>
  <c r="E18" i="14"/>
  <c r="K18" i="14"/>
  <c r="E19" i="14"/>
  <c r="K19" i="14"/>
  <c r="E20" i="14"/>
  <c r="K20" i="14"/>
  <c r="E21" i="14"/>
  <c r="K21" i="14"/>
  <c r="E22" i="14"/>
  <c r="K22" i="14"/>
  <c r="E23" i="14"/>
  <c r="I10" i="14"/>
  <c r="I11" i="14"/>
  <c r="I12" i="14"/>
  <c r="I13" i="14"/>
  <c r="I14" i="14"/>
  <c r="I15" i="14"/>
  <c r="I18" i="14"/>
  <c r="I19" i="14"/>
  <c r="I20" i="14"/>
  <c r="I21" i="14"/>
  <c r="I22" i="14"/>
  <c r="J10" i="14"/>
  <c r="J11" i="14"/>
  <c r="J12" i="14"/>
  <c r="J13" i="14"/>
  <c r="J14" i="14"/>
  <c r="J15" i="14"/>
  <c r="J18" i="14"/>
  <c r="J19" i="14"/>
  <c r="J20" i="14"/>
  <c r="J21" i="14"/>
  <c r="J22" i="14"/>
  <c r="F10" i="14"/>
  <c r="L10" i="14"/>
  <c r="F11" i="14"/>
  <c r="L11" i="14"/>
  <c r="F12" i="14"/>
  <c r="L12" i="14"/>
  <c r="F13" i="14"/>
  <c r="L13" i="14"/>
  <c r="F14" i="14"/>
  <c r="L14" i="14"/>
  <c r="F15" i="14"/>
  <c r="L15" i="14"/>
  <c r="F18" i="14"/>
  <c r="L18" i="14"/>
  <c r="F19" i="14"/>
  <c r="L19" i="14"/>
  <c r="F20" i="14"/>
  <c r="L20" i="14"/>
  <c r="F21" i="14"/>
  <c r="L21" i="14"/>
  <c r="F22" i="14"/>
  <c r="L22" i="14"/>
  <c r="F23" i="14"/>
</calcChain>
</file>

<file path=xl/sharedStrings.xml><?xml version="1.0" encoding="utf-8"?>
<sst xmlns="http://schemas.openxmlformats.org/spreadsheetml/2006/main" count="1300" uniqueCount="35">
  <si>
    <t>One rep max</t>
  </si>
  <si>
    <t>Squat</t>
  </si>
  <si>
    <t>Bench</t>
  </si>
  <si>
    <t>Deadlift</t>
  </si>
  <si>
    <t>Week 1</t>
  </si>
  <si>
    <t>Bench Press</t>
  </si>
  <si>
    <t>Military Press</t>
  </si>
  <si>
    <t>5x40%</t>
  </si>
  <si>
    <t>5x50%</t>
  </si>
  <si>
    <t>3x60%</t>
  </si>
  <si>
    <t>5x75%</t>
  </si>
  <si>
    <t>5x80%</t>
  </si>
  <si>
    <t>Week 2</t>
  </si>
  <si>
    <t>3x80%</t>
  </si>
  <si>
    <t>3x85%</t>
  </si>
  <si>
    <t>5+x85%</t>
  </si>
  <si>
    <t>3+x90%</t>
  </si>
  <si>
    <t>Week 3</t>
  </si>
  <si>
    <t>Week 4</t>
  </si>
  <si>
    <t>5x60%</t>
  </si>
  <si>
    <t>5x65%</t>
  </si>
  <si>
    <t>1+x95%</t>
  </si>
  <si>
    <t>5+x70%</t>
  </si>
  <si>
    <t>Weight</t>
  </si>
  <si>
    <t>MP</t>
  </si>
  <si>
    <t>Chin Ups</t>
  </si>
  <si>
    <t>Push ups</t>
  </si>
  <si>
    <t>Leg Raise</t>
  </si>
  <si>
    <t>Squats</t>
  </si>
  <si>
    <t>Chin Up Hold</t>
  </si>
  <si>
    <t>Ring Dip</t>
  </si>
  <si>
    <t>Set 1</t>
  </si>
  <si>
    <t>Set 2</t>
  </si>
  <si>
    <t>Set 3</t>
  </si>
  <si>
    <t>Set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</si>
</sst>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ck">
        <color theme="4"/>
      </left>
      <right style="thick">
        <color theme="4"/>
      </right>
      <top style="thick">
        <color theme="4"/>
      </top>
      <bottom style="thick">
        <color theme="4"/>
      </bottom>
      <diagonal/>
    </border>
    <border>
      <left style="thick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ck">
        <color theme="4"/>
      </right>
      <top style="thin">
        <color theme="4"/>
      </top>
      <bottom style="thin">
        <color theme="4"/>
      </bottom>
      <diagonal/>
    </border>
    <border>
      <left style="thick">
        <color theme="4"/>
      </left>
      <right style="thin">
        <color theme="4"/>
      </right>
      <top style="thin">
        <color theme="4"/>
      </top>
      <bottom style="thick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ck">
        <color theme="4"/>
      </bottom>
      <diagonal/>
    </border>
    <border>
      <left style="thin">
        <color theme="4"/>
      </left>
      <right style="thick">
        <color theme="4"/>
      </right>
      <top style="thin">
        <color theme="4"/>
      </top>
      <bottom style="thick">
        <color theme="4"/>
      </bottom>
      <diagonal/>
    </border>
    <border>
      <left style="thick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ck">
        <color theme="4"/>
      </right>
      <top/>
      <bottom style="thin">
        <color theme="4"/>
      </bottom>
      <diagonal/>
    </border>
    <border>
      <left style="thick">
        <color theme="4"/>
      </left>
      <right style="thin">
        <color theme="4"/>
      </right>
      <top style="thick">
        <color theme="4"/>
      </top>
      <bottom style="thick">
        <color theme="4"/>
      </bottom>
      <diagonal/>
    </border>
    <border>
      <left style="thin">
        <color theme="4"/>
      </left>
      <right style="thin">
        <color theme="4"/>
      </right>
      <top style="thick">
        <color theme="4"/>
      </top>
      <bottom style="thick">
        <color theme="4"/>
      </bottom>
      <diagonal/>
    </border>
    <border>
      <left style="thin">
        <color theme="4"/>
      </left>
      <right style="thick">
        <color theme="4"/>
      </right>
      <top style="thick">
        <color theme="4"/>
      </top>
      <bottom style="thick">
        <color theme="4"/>
      </bottom>
      <diagonal/>
    </border>
    <border>
      <left/>
      <right style="thin">
        <color theme="4"/>
      </right>
      <top style="thick">
        <color theme="4"/>
      </top>
      <bottom style="thick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ck">
        <color theme="4"/>
      </bottom>
      <diagonal/>
    </border>
    <border>
      <left style="thick">
        <color theme="4"/>
      </left>
      <right style="thick">
        <color theme="4"/>
      </right>
      <top/>
      <bottom style="thin">
        <color theme="4"/>
      </bottom>
      <diagonal/>
    </border>
    <border>
      <left style="thick">
        <color theme="4"/>
      </left>
      <right style="thick">
        <color theme="4"/>
      </right>
      <top style="thin">
        <color theme="4"/>
      </top>
      <bottom style="thin">
        <color theme="4"/>
      </bottom>
      <diagonal/>
    </border>
    <border>
      <left style="thick">
        <color theme="4"/>
      </left>
      <right style="thick">
        <color theme="4"/>
      </right>
      <top style="thin">
        <color theme="4"/>
      </top>
      <bottom style="thick">
        <color theme="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 style="thick">
        <color theme="4"/>
      </right>
      <top/>
      <bottom style="thin">
        <color theme="4"/>
      </bottom>
      <diagonal/>
    </border>
    <border>
      <left/>
      <right style="thick">
        <color theme="4"/>
      </right>
      <top style="thin">
        <color theme="4"/>
      </top>
      <bottom style="thin">
        <color theme="4"/>
      </bottom>
      <diagonal/>
    </border>
    <border>
      <left/>
      <right style="thick">
        <color theme="4"/>
      </right>
      <top style="thin">
        <color theme="4"/>
      </top>
      <bottom style="thick">
        <color theme="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0" xfId="0" applyFill="1"/>
    <xf numFmtId="0" fontId="0" fillId="2" borderId="0" xfId="0" applyFill="1" applyBorder="1" applyAlignment="1">
      <alignment horizontal="center" vertical="center"/>
    </xf>
    <xf numFmtId="9" fontId="0" fillId="2" borderId="0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9" fontId="0" fillId="2" borderId="13" xfId="0" applyNumberFormat="1" applyFill="1" applyBorder="1" applyAlignment="1">
      <alignment horizontal="center" vertic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9" fontId="0" fillId="2" borderId="18" xfId="0" applyNumberForma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1" fontId="0" fillId="2" borderId="15" xfId="0" applyNumberFormat="1" applyFill="1" applyBorder="1" applyAlignment="1">
      <alignment horizontal="center"/>
    </xf>
    <xf numFmtId="1" fontId="0" fillId="2" borderId="16" xfId="0" applyNumberFormat="1" applyFill="1" applyBorder="1" applyAlignment="1">
      <alignment horizontal="center"/>
    </xf>
    <xf numFmtId="1" fontId="0" fillId="2" borderId="17" xfId="0" applyNumberFormat="1" applyFill="1" applyBorder="1" applyAlignment="1">
      <alignment horizontal="center"/>
    </xf>
    <xf numFmtId="0" fontId="0" fillId="2" borderId="0" xfId="0" applyFill="1" applyBorder="1"/>
    <xf numFmtId="0" fontId="0" fillId="2" borderId="21" xfId="0" applyFill="1" applyBorder="1"/>
    <xf numFmtId="0" fontId="0" fillId="2" borderId="22" xfId="0" applyFill="1" applyBorder="1"/>
    <xf numFmtId="0" fontId="0" fillId="2" borderId="23" xfId="0" applyFill="1" applyBorder="1"/>
    <xf numFmtId="0" fontId="0" fillId="2" borderId="24" xfId="0" applyFill="1" applyBorder="1"/>
    <xf numFmtId="0" fontId="0" fillId="2" borderId="25" xfId="0" applyFill="1" applyBorder="1"/>
    <xf numFmtId="0" fontId="0" fillId="2" borderId="26" xfId="0" applyFill="1" applyBorder="1"/>
    <xf numFmtId="0" fontId="0" fillId="2" borderId="27" xfId="0" applyFill="1" applyBorder="1"/>
    <xf numFmtId="0" fontId="0" fillId="2" borderId="28" xfId="0" applyFill="1" applyBorder="1"/>
    <xf numFmtId="1" fontId="0" fillId="2" borderId="29" xfId="0" applyNumberFormat="1" applyFill="1" applyBorder="1" applyAlignment="1">
      <alignment horizontal="center"/>
    </xf>
    <xf numFmtId="1" fontId="0" fillId="2" borderId="30" xfId="0" applyNumberFormat="1" applyFill="1" applyBorder="1" applyAlignment="1">
      <alignment horizontal="center"/>
    </xf>
    <xf numFmtId="1" fontId="0" fillId="2" borderId="3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3.jpeg"/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3.jpeg"/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3.jpeg"/><Relationship Id="rId1" Type="http://schemas.openxmlformats.org/officeDocument/2006/relationships/image" Target="../media/image1.jp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3.jpe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3.jpe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3.jpeg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3.jpeg"/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3.jpeg"/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3.jpeg"/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3.jpeg"/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3.jpeg"/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3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3</xdr:row>
      <xdr:rowOff>0</xdr:rowOff>
    </xdr:from>
    <xdr:to>
      <xdr:col>14</xdr:col>
      <xdr:colOff>304800</xdr:colOff>
      <xdr:row>4</xdr:row>
      <xdr:rowOff>121920</xdr:rowOff>
    </xdr:to>
    <xdr:sp macro="" textlink="">
      <xdr:nvSpPr>
        <xdr:cNvPr id="14337" name="AutoShape 1" descr="http://www.gymiseasy.com/wp-content/uploads/2014/10/Untitled-11-640x232.jpg"/>
        <xdr:cNvSpPr>
          <a:spLocks noChangeAspect="1" noChangeArrowheads="1"/>
        </xdr:cNvSpPr>
      </xdr:nvSpPr>
      <xdr:spPr bwMode="auto">
        <a:xfrm>
          <a:off x="9258300" y="5791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190500</xdr:colOff>
      <xdr:row>1</xdr:row>
      <xdr:rowOff>38100</xdr:rowOff>
    </xdr:from>
    <xdr:to>
      <xdr:col>11</xdr:col>
      <xdr:colOff>579120</xdr:colOff>
      <xdr:row>5</xdr:row>
      <xdr:rowOff>131731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3540" y="228600"/>
          <a:ext cx="2339340" cy="848011"/>
        </a:xfrm>
        <a:prstGeom prst="rect">
          <a:avLst/>
        </a:prstGeom>
      </xdr:spPr>
    </xdr:pic>
    <xdr:clientData/>
  </xdr:twoCellAnchor>
  <xdr:twoCellAnchor editAs="oneCell">
    <xdr:from>
      <xdr:col>1</xdr:col>
      <xdr:colOff>76201</xdr:colOff>
      <xdr:row>1</xdr:row>
      <xdr:rowOff>83820</xdr:rowOff>
    </xdr:from>
    <xdr:to>
      <xdr:col>4</xdr:col>
      <xdr:colOff>403861</xdr:colOff>
      <xdr:row>6</xdr:row>
      <xdr:rowOff>44341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1" y="281940"/>
          <a:ext cx="2446020" cy="905401"/>
        </a:xfrm>
        <a:prstGeom prst="rect">
          <a:avLst/>
        </a:prstGeom>
      </xdr:spPr>
    </xdr:pic>
    <xdr:clientData/>
  </xdr:twoCellAnchor>
  <xdr:oneCellAnchor>
    <xdr:from>
      <xdr:col>21</xdr:col>
      <xdr:colOff>190500</xdr:colOff>
      <xdr:row>1</xdr:row>
      <xdr:rowOff>38100</xdr:rowOff>
    </xdr:from>
    <xdr:ext cx="2339340" cy="848011"/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3540" y="236220"/>
          <a:ext cx="2339340" cy="848011"/>
        </a:xfrm>
        <a:prstGeom prst="rect">
          <a:avLst/>
        </a:prstGeom>
      </xdr:spPr>
    </xdr:pic>
    <xdr:clientData/>
  </xdr:oneCellAnchor>
  <xdr:oneCellAnchor>
    <xdr:from>
      <xdr:col>14</xdr:col>
      <xdr:colOff>76201</xdr:colOff>
      <xdr:row>1</xdr:row>
      <xdr:rowOff>83820</xdr:rowOff>
    </xdr:from>
    <xdr:ext cx="2446020" cy="905401"/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1" y="281940"/>
          <a:ext cx="2446020" cy="905401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3</xdr:row>
      <xdr:rowOff>0</xdr:rowOff>
    </xdr:from>
    <xdr:to>
      <xdr:col>14</xdr:col>
      <xdr:colOff>304800</xdr:colOff>
      <xdr:row>4</xdr:row>
      <xdr:rowOff>121920</xdr:rowOff>
    </xdr:to>
    <xdr:sp macro="" textlink="">
      <xdr:nvSpPr>
        <xdr:cNvPr id="2" name="AutoShape 1" descr="http://www.gymiseasy.com/wp-content/uploads/2014/10/Untitled-11-640x232.jpg"/>
        <xdr:cNvSpPr>
          <a:spLocks noChangeAspect="1" noChangeArrowheads="1"/>
        </xdr:cNvSpPr>
      </xdr:nvSpPr>
      <xdr:spPr bwMode="auto">
        <a:xfrm>
          <a:off x="9258300" y="5867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190500</xdr:colOff>
      <xdr:row>1</xdr:row>
      <xdr:rowOff>38100</xdr:rowOff>
    </xdr:from>
    <xdr:to>
      <xdr:col>11</xdr:col>
      <xdr:colOff>579120</xdr:colOff>
      <xdr:row>5</xdr:row>
      <xdr:rowOff>154591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3540" y="236220"/>
          <a:ext cx="2339340" cy="848011"/>
        </a:xfrm>
        <a:prstGeom prst="rect">
          <a:avLst/>
        </a:prstGeom>
      </xdr:spPr>
    </xdr:pic>
    <xdr:clientData/>
  </xdr:twoCellAnchor>
  <xdr:twoCellAnchor editAs="oneCell">
    <xdr:from>
      <xdr:col>1</xdr:col>
      <xdr:colOff>76201</xdr:colOff>
      <xdr:row>1</xdr:row>
      <xdr:rowOff>83820</xdr:rowOff>
    </xdr:from>
    <xdr:to>
      <xdr:col>4</xdr:col>
      <xdr:colOff>403861</xdr:colOff>
      <xdr:row>6</xdr:row>
      <xdr:rowOff>74821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1" y="281940"/>
          <a:ext cx="2446020" cy="905401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3</xdr:row>
      <xdr:rowOff>0</xdr:rowOff>
    </xdr:from>
    <xdr:to>
      <xdr:col>14</xdr:col>
      <xdr:colOff>304800</xdr:colOff>
      <xdr:row>4</xdr:row>
      <xdr:rowOff>121920</xdr:rowOff>
    </xdr:to>
    <xdr:sp macro="" textlink="">
      <xdr:nvSpPr>
        <xdr:cNvPr id="5" name="AutoShape 1" descr="http://www.gymiseasy.com/wp-content/uploads/2014/10/Untitled-11-640x232.jpg"/>
        <xdr:cNvSpPr>
          <a:spLocks noChangeAspect="1" noChangeArrowheads="1"/>
        </xdr:cNvSpPr>
      </xdr:nvSpPr>
      <xdr:spPr bwMode="auto">
        <a:xfrm>
          <a:off x="9258300" y="5867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3</xdr:row>
      <xdr:rowOff>0</xdr:rowOff>
    </xdr:from>
    <xdr:to>
      <xdr:col>14</xdr:col>
      <xdr:colOff>304800</xdr:colOff>
      <xdr:row>4</xdr:row>
      <xdr:rowOff>121920</xdr:rowOff>
    </xdr:to>
    <xdr:sp macro="" textlink="">
      <xdr:nvSpPr>
        <xdr:cNvPr id="6" name="AutoShape 1" descr="http://www.gymiseasy.com/wp-content/uploads/2014/10/Untitled-11-640x232.jpg"/>
        <xdr:cNvSpPr>
          <a:spLocks noChangeAspect="1" noChangeArrowheads="1"/>
        </xdr:cNvSpPr>
      </xdr:nvSpPr>
      <xdr:spPr bwMode="auto">
        <a:xfrm>
          <a:off x="9258300" y="5867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190500</xdr:colOff>
      <xdr:row>1</xdr:row>
      <xdr:rowOff>38100</xdr:rowOff>
    </xdr:from>
    <xdr:ext cx="2339340" cy="848011"/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98880" y="236220"/>
          <a:ext cx="2339340" cy="848011"/>
        </a:xfrm>
        <a:prstGeom prst="rect">
          <a:avLst/>
        </a:prstGeom>
      </xdr:spPr>
    </xdr:pic>
    <xdr:clientData/>
  </xdr:oneCellAnchor>
  <xdr:oneCellAnchor>
    <xdr:from>
      <xdr:col>14</xdr:col>
      <xdr:colOff>76201</xdr:colOff>
      <xdr:row>1</xdr:row>
      <xdr:rowOff>83820</xdr:rowOff>
    </xdr:from>
    <xdr:ext cx="2446020" cy="905401"/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1" y="281940"/>
          <a:ext cx="2446020" cy="905401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3</xdr:row>
      <xdr:rowOff>0</xdr:rowOff>
    </xdr:from>
    <xdr:to>
      <xdr:col>14</xdr:col>
      <xdr:colOff>304800</xdr:colOff>
      <xdr:row>4</xdr:row>
      <xdr:rowOff>121920</xdr:rowOff>
    </xdr:to>
    <xdr:sp macro="" textlink="">
      <xdr:nvSpPr>
        <xdr:cNvPr id="2" name="AutoShape 1" descr="http://www.gymiseasy.com/wp-content/uploads/2014/10/Untitled-11-640x232.jpg"/>
        <xdr:cNvSpPr>
          <a:spLocks noChangeAspect="1" noChangeArrowheads="1"/>
        </xdr:cNvSpPr>
      </xdr:nvSpPr>
      <xdr:spPr bwMode="auto">
        <a:xfrm>
          <a:off x="9258300" y="5867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190500</xdr:colOff>
      <xdr:row>1</xdr:row>
      <xdr:rowOff>38100</xdr:rowOff>
    </xdr:from>
    <xdr:to>
      <xdr:col>11</xdr:col>
      <xdr:colOff>579120</xdr:colOff>
      <xdr:row>5</xdr:row>
      <xdr:rowOff>154591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3540" y="236220"/>
          <a:ext cx="2339340" cy="848011"/>
        </a:xfrm>
        <a:prstGeom prst="rect">
          <a:avLst/>
        </a:prstGeom>
      </xdr:spPr>
    </xdr:pic>
    <xdr:clientData/>
  </xdr:twoCellAnchor>
  <xdr:twoCellAnchor editAs="oneCell">
    <xdr:from>
      <xdr:col>1</xdr:col>
      <xdr:colOff>76201</xdr:colOff>
      <xdr:row>1</xdr:row>
      <xdr:rowOff>83820</xdr:rowOff>
    </xdr:from>
    <xdr:to>
      <xdr:col>4</xdr:col>
      <xdr:colOff>403861</xdr:colOff>
      <xdr:row>6</xdr:row>
      <xdr:rowOff>74821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1" y="281940"/>
          <a:ext cx="2446020" cy="905401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3</xdr:row>
      <xdr:rowOff>0</xdr:rowOff>
    </xdr:from>
    <xdr:to>
      <xdr:col>14</xdr:col>
      <xdr:colOff>304800</xdr:colOff>
      <xdr:row>4</xdr:row>
      <xdr:rowOff>121920</xdr:rowOff>
    </xdr:to>
    <xdr:sp macro="" textlink="">
      <xdr:nvSpPr>
        <xdr:cNvPr id="5" name="AutoShape 1" descr="http://www.gymiseasy.com/wp-content/uploads/2014/10/Untitled-11-640x232.jpg"/>
        <xdr:cNvSpPr>
          <a:spLocks noChangeAspect="1" noChangeArrowheads="1"/>
        </xdr:cNvSpPr>
      </xdr:nvSpPr>
      <xdr:spPr bwMode="auto">
        <a:xfrm>
          <a:off x="9258300" y="5867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3</xdr:row>
      <xdr:rowOff>0</xdr:rowOff>
    </xdr:from>
    <xdr:to>
      <xdr:col>14</xdr:col>
      <xdr:colOff>304800</xdr:colOff>
      <xdr:row>4</xdr:row>
      <xdr:rowOff>121920</xdr:rowOff>
    </xdr:to>
    <xdr:sp macro="" textlink="">
      <xdr:nvSpPr>
        <xdr:cNvPr id="6" name="AutoShape 1" descr="http://www.gymiseasy.com/wp-content/uploads/2014/10/Untitled-11-640x232.jpg"/>
        <xdr:cNvSpPr>
          <a:spLocks noChangeAspect="1" noChangeArrowheads="1"/>
        </xdr:cNvSpPr>
      </xdr:nvSpPr>
      <xdr:spPr bwMode="auto">
        <a:xfrm>
          <a:off x="9258300" y="5867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190500</xdr:colOff>
      <xdr:row>1</xdr:row>
      <xdr:rowOff>38100</xdr:rowOff>
    </xdr:from>
    <xdr:ext cx="2339340" cy="848011"/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98880" y="236220"/>
          <a:ext cx="2339340" cy="848011"/>
        </a:xfrm>
        <a:prstGeom prst="rect">
          <a:avLst/>
        </a:prstGeom>
      </xdr:spPr>
    </xdr:pic>
    <xdr:clientData/>
  </xdr:oneCellAnchor>
  <xdr:oneCellAnchor>
    <xdr:from>
      <xdr:col>14</xdr:col>
      <xdr:colOff>76201</xdr:colOff>
      <xdr:row>1</xdr:row>
      <xdr:rowOff>83820</xdr:rowOff>
    </xdr:from>
    <xdr:ext cx="2446020" cy="905401"/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1" y="281940"/>
          <a:ext cx="2446020" cy="905401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3</xdr:row>
      <xdr:rowOff>0</xdr:rowOff>
    </xdr:from>
    <xdr:to>
      <xdr:col>14</xdr:col>
      <xdr:colOff>304800</xdr:colOff>
      <xdr:row>4</xdr:row>
      <xdr:rowOff>121920</xdr:rowOff>
    </xdr:to>
    <xdr:sp macro="" textlink="">
      <xdr:nvSpPr>
        <xdr:cNvPr id="2" name="AutoShape 1" descr="http://www.gymiseasy.com/wp-content/uploads/2014/10/Untitled-11-640x232.jpg"/>
        <xdr:cNvSpPr>
          <a:spLocks noChangeAspect="1" noChangeArrowheads="1"/>
        </xdr:cNvSpPr>
      </xdr:nvSpPr>
      <xdr:spPr bwMode="auto">
        <a:xfrm>
          <a:off x="9258300" y="5867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190500</xdr:colOff>
      <xdr:row>1</xdr:row>
      <xdr:rowOff>38100</xdr:rowOff>
    </xdr:from>
    <xdr:to>
      <xdr:col>11</xdr:col>
      <xdr:colOff>579120</xdr:colOff>
      <xdr:row>5</xdr:row>
      <xdr:rowOff>154591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3540" y="236220"/>
          <a:ext cx="2339340" cy="848011"/>
        </a:xfrm>
        <a:prstGeom prst="rect">
          <a:avLst/>
        </a:prstGeom>
      </xdr:spPr>
    </xdr:pic>
    <xdr:clientData/>
  </xdr:twoCellAnchor>
  <xdr:twoCellAnchor editAs="oneCell">
    <xdr:from>
      <xdr:col>1</xdr:col>
      <xdr:colOff>76201</xdr:colOff>
      <xdr:row>1</xdr:row>
      <xdr:rowOff>83820</xdr:rowOff>
    </xdr:from>
    <xdr:to>
      <xdr:col>4</xdr:col>
      <xdr:colOff>403861</xdr:colOff>
      <xdr:row>6</xdr:row>
      <xdr:rowOff>74821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1" y="281940"/>
          <a:ext cx="2446020" cy="905401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3</xdr:row>
      <xdr:rowOff>0</xdr:rowOff>
    </xdr:from>
    <xdr:to>
      <xdr:col>14</xdr:col>
      <xdr:colOff>304800</xdr:colOff>
      <xdr:row>4</xdr:row>
      <xdr:rowOff>121920</xdr:rowOff>
    </xdr:to>
    <xdr:sp macro="" textlink="">
      <xdr:nvSpPr>
        <xdr:cNvPr id="5" name="AutoShape 1" descr="http://www.gymiseasy.com/wp-content/uploads/2014/10/Untitled-11-640x232.jpg"/>
        <xdr:cNvSpPr>
          <a:spLocks noChangeAspect="1" noChangeArrowheads="1"/>
        </xdr:cNvSpPr>
      </xdr:nvSpPr>
      <xdr:spPr bwMode="auto">
        <a:xfrm>
          <a:off x="9258300" y="5867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3</xdr:row>
      <xdr:rowOff>0</xdr:rowOff>
    </xdr:from>
    <xdr:to>
      <xdr:col>14</xdr:col>
      <xdr:colOff>304800</xdr:colOff>
      <xdr:row>4</xdr:row>
      <xdr:rowOff>121920</xdr:rowOff>
    </xdr:to>
    <xdr:sp macro="" textlink="">
      <xdr:nvSpPr>
        <xdr:cNvPr id="6" name="AutoShape 1" descr="http://www.gymiseasy.com/wp-content/uploads/2014/10/Untitled-11-640x232.jpg"/>
        <xdr:cNvSpPr>
          <a:spLocks noChangeAspect="1" noChangeArrowheads="1"/>
        </xdr:cNvSpPr>
      </xdr:nvSpPr>
      <xdr:spPr bwMode="auto">
        <a:xfrm>
          <a:off x="9258300" y="5867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190500</xdr:colOff>
      <xdr:row>1</xdr:row>
      <xdr:rowOff>38100</xdr:rowOff>
    </xdr:from>
    <xdr:ext cx="2339340" cy="848011"/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98880" y="236220"/>
          <a:ext cx="2339340" cy="848011"/>
        </a:xfrm>
        <a:prstGeom prst="rect">
          <a:avLst/>
        </a:prstGeom>
      </xdr:spPr>
    </xdr:pic>
    <xdr:clientData/>
  </xdr:oneCellAnchor>
  <xdr:oneCellAnchor>
    <xdr:from>
      <xdr:col>14</xdr:col>
      <xdr:colOff>76201</xdr:colOff>
      <xdr:row>1</xdr:row>
      <xdr:rowOff>83820</xdr:rowOff>
    </xdr:from>
    <xdr:ext cx="2446020" cy="905401"/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1" y="281940"/>
          <a:ext cx="2446020" cy="905401"/>
        </a:xfrm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3</xdr:row>
      <xdr:rowOff>0</xdr:rowOff>
    </xdr:from>
    <xdr:to>
      <xdr:col>14</xdr:col>
      <xdr:colOff>304800</xdr:colOff>
      <xdr:row>4</xdr:row>
      <xdr:rowOff>121920</xdr:rowOff>
    </xdr:to>
    <xdr:sp macro="" textlink="">
      <xdr:nvSpPr>
        <xdr:cNvPr id="2" name="AutoShape 1" descr="http://www.gymiseasy.com/wp-content/uploads/2014/10/Untitled-11-640x232.jpg"/>
        <xdr:cNvSpPr>
          <a:spLocks noChangeAspect="1" noChangeArrowheads="1"/>
        </xdr:cNvSpPr>
      </xdr:nvSpPr>
      <xdr:spPr bwMode="auto">
        <a:xfrm>
          <a:off x="9258300" y="5867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190500</xdr:colOff>
      <xdr:row>1</xdr:row>
      <xdr:rowOff>38100</xdr:rowOff>
    </xdr:from>
    <xdr:to>
      <xdr:col>11</xdr:col>
      <xdr:colOff>579120</xdr:colOff>
      <xdr:row>5</xdr:row>
      <xdr:rowOff>154591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3540" y="236220"/>
          <a:ext cx="2339340" cy="848011"/>
        </a:xfrm>
        <a:prstGeom prst="rect">
          <a:avLst/>
        </a:prstGeom>
      </xdr:spPr>
    </xdr:pic>
    <xdr:clientData/>
  </xdr:twoCellAnchor>
  <xdr:twoCellAnchor editAs="oneCell">
    <xdr:from>
      <xdr:col>1</xdr:col>
      <xdr:colOff>76201</xdr:colOff>
      <xdr:row>1</xdr:row>
      <xdr:rowOff>83820</xdr:rowOff>
    </xdr:from>
    <xdr:to>
      <xdr:col>4</xdr:col>
      <xdr:colOff>403861</xdr:colOff>
      <xdr:row>6</xdr:row>
      <xdr:rowOff>74821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1" y="281940"/>
          <a:ext cx="2446020" cy="905401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3</xdr:row>
      <xdr:rowOff>0</xdr:rowOff>
    </xdr:from>
    <xdr:to>
      <xdr:col>14</xdr:col>
      <xdr:colOff>304800</xdr:colOff>
      <xdr:row>4</xdr:row>
      <xdr:rowOff>121920</xdr:rowOff>
    </xdr:to>
    <xdr:sp macro="" textlink="">
      <xdr:nvSpPr>
        <xdr:cNvPr id="5" name="AutoShape 1" descr="http://www.gymiseasy.com/wp-content/uploads/2014/10/Untitled-11-640x232.jpg"/>
        <xdr:cNvSpPr>
          <a:spLocks noChangeAspect="1" noChangeArrowheads="1"/>
        </xdr:cNvSpPr>
      </xdr:nvSpPr>
      <xdr:spPr bwMode="auto">
        <a:xfrm>
          <a:off x="9258300" y="5867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3</xdr:row>
      <xdr:rowOff>0</xdr:rowOff>
    </xdr:from>
    <xdr:to>
      <xdr:col>14</xdr:col>
      <xdr:colOff>304800</xdr:colOff>
      <xdr:row>4</xdr:row>
      <xdr:rowOff>121920</xdr:rowOff>
    </xdr:to>
    <xdr:sp macro="" textlink="">
      <xdr:nvSpPr>
        <xdr:cNvPr id="6" name="AutoShape 1" descr="http://www.gymiseasy.com/wp-content/uploads/2014/10/Untitled-11-640x232.jpg"/>
        <xdr:cNvSpPr>
          <a:spLocks noChangeAspect="1" noChangeArrowheads="1"/>
        </xdr:cNvSpPr>
      </xdr:nvSpPr>
      <xdr:spPr bwMode="auto">
        <a:xfrm>
          <a:off x="9258300" y="5867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190500</xdr:colOff>
      <xdr:row>1</xdr:row>
      <xdr:rowOff>38100</xdr:rowOff>
    </xdr:from>
    <xdr:ext cx="2339340" cy="848011"/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98880" y="236220"/>
          <a:ext cx="2339340" cy="848011"/>
        </a:xfrm>
        <a:prstGeom prst="rect">
          <a:avLst/>
        </a:prstGeom>
      </xdr:spPr>
    </xdr:pic>
    <xdr:clientData/>
  </xdr:oneCellAnchor>
  <xdr:oneCellAnchor>
    <xdr:from>
      <xdr:col>14</xdr:col>
      <xdr:colOff>76201</xdr:colOff>
      <xdr:row>1</xdr:row>
      <xdr:rowOff>83820</xdr:rowOff>
    </xdr:from>
    <xdr:ext cx="2446020" cy="905401"/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1" y="281940"/>
          <a:ext cx="2446020" cy="905401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3</xdr:row>
      <xdr:rowOff>0</xdr:rowOff>
    </xdr:from>
    <xdr:to>
      <xdr:col>14</xdr:col>
      <xdr:colOff>304800</xdr:colOff>
      <xdr:row>4</xdr:row>
      <xdr:rowOff>121920</xdr:rowOff>
    </xdr:to>
    <xdr:sp macro="" textlink="">
      <xdr:nvSpPr>
        <xdr:cNvPr id="2" name="AutoShape 1" descr="http://www.gymiseasy.com/wp-content/uploads/2014/10/Untitled-11-640x232.jpg"/>
        <xdr:cNvSpPr>
          <a:spLocks noChangeAspect="1" noChangeArrowheads="1"/>
        </xdr:cNvSpPr>
      </xdr:nvSpPr>
      <xdr:spPr bwMode="auto">
        <a:xfrm>
          <a:off x="9258300" y="5867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190500</xdr:colOff>
      <xdr:row>1</xdr:row>
      <xdr:rowOff>38100</xdr:rowOff>
    </xdr:from>
    <xdr:to>
      <xdr:col>11</xdr:col>
      <xdr:colOff>579120</xdr:colOff>
      <xdr:row>5</xdr:row>
      <xdr:rowOff>154591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3540" y="236220"/>
          <a:ext cx="2339340" cy="848011"/>
        </a:xfrm>
        <a:prstGeom prst="rect">
          <a:avLst/>
        </a:prstGeom>
      </xdr:spPr>
    </xdr:pic>
    <xdr:clientData/>
  </xdr:twoCellAnchor>
  <xdr:twoCellAnchor editAs="oneCell">
    <xdr:from>
      <xdr:col>1</xdr:col>
      <xdr:colOff>76201</xdr:colOff>
      <xdr:row>1</xdr:row>
      <xdr:rowOff>83820</xdr:rowOff>
    </xdr:from>
    <xdr:to>
      <xdr:col>4</xdr:col>
      <xdr:colOff>403861</xdr:colOff>
      <xdr:row>6</xdr:row>
      <xdr:rowOff>74821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1" y="281940"/>
          <a:ext cx="2446020" cy="905401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3</xdr:row>
      <xdr:rowOff>0</xdr:rowOff>
    </xdr:from>
    <xdr:to>
      <xdr:col>14</xdr:col>
      <xdr:colOff>304800</xdr:colOff>
      <xdr:row>4</xdr:row>
      <xdr:rowOff>121920</xdr:rowOff>
    </xdr:to>
    <xdr:sp macro="" textlink="">
      <xdr:nvSpPr>
        <xdr:cNvPr id="5" name="AutoShape 1" descr="http://www.gymiseasy.com/wp-content/uploads/2014/10/Untitled-11-640x232.jpg"/>
        <xdr:cNvSpPr>
          <a:spLocks noChangeAspect="1" noChangeArrowheads="1"/>
        </xdr:cNvSpPr>
      </xdr:nvSpPr>
      <xdr:spPr bwMode="auto">
        <a:xfrm>
          <a:off x="9441180" y="5867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190500</xdr:colOff>
      <xdr:row>1</xdr:row>
      <xdr:rowOff>38100</xdr:rowOff>
    </xdr:from>
    <xdr:ext cx="2339340" cy="848011"/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0380" y="236220"/>
          <a:ext cx="2339340" cy="848011"/>
        </a:xfrm>
        <a:prstGeom prst="rect">
          <a:avLst/>
        </a:prstGeom>
      </xdr:spPr>
    </xdr:pic>
    <xdr:clientData/>
  </xdr:oneCellAnchor>
  <xdr:oneCellAnchor>
    <xdr:from>
      <xdr:col>14</xdr:col>
      <xdr:colOff>76201</xdr:colOff>
      <xdr:row>1</xdr:row>
      <xdr:rowOff>83820</xdr:rowOff>
    </xdr:from>
    <xdr:ext cx="2446020" cy="905401"/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17381" y="281940"/>
          <a:ext cx="2446020" cy="905401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3</xdr:row>
      <xdr:rowOff>0</xdr:rowOff>
    </xdr:from>
    <xdr:to>
      <xdr:col>14</xdr:col>
      <xdr:colOff>304800</xdr:colOff>
      <xdr:row>4</xdr:row>
      <xdr:rowOff>121920</xdr:rowOff>
    </xdr:to>
    <xdr:sp macro="" textlink="">
      <xdr:nvSpPr>
        <xdr:cNvPr id="2" name="AutoShape 1" descr="http://www.gymiseasy.com/wp-content/uploads/2014/10/Untitled-11-640x232.jpg"/>
        <xdr:cNvSpPr>
          <a:spLocks noChangeAspect="1" noChangeArrowheads="1"/>
        </xdr:cNvSpPr>
      </xdr:nvSpPr>
      <xdr:spPr bwMode="auto">
        <a:xfrm>
          <a:off x="9258300" y="5867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190500</xdr:colOff>
      <xdr:row>1</xdr:row>
      <xdr:rowOff>38100</xdr:rowOff>
    </xdr:from>
    <xdr:to>
      <xdr:col>11</xdr:col>
      <xdr:colOff>579120</xdr:colOff>
      <xdr:row>5</xdr:row>
      <xdr:rowOff>154591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3540" y="236220"/>
          <a:ext cx="2339340" cy="848011"/>
        </a:xfrm>
        <a:prstGeom prst="rect">
          <a:avLst/>
        </a:prstGeom>
      </xdr:spPr>
    </xdr:pic>
    <xdr:clientData/>
  </xdr:twoCellAnchor>
  <xdr:twoCellAnchor editAs="oneCell">
    <xdr:from>
      <xdr:col>1</xdr:col>
      <xdr:colOff>76201</xdr:colOff>
      <xdr:row>1</xdr:row>
      <xdr:rowOff>83820</xdr:rowOff>
    </xdr:from>
    <xdr:to>
      <xdr:col>4</xdr:col>
      <xdr:colOff>403861</xdr:colOff>
      <xdr:row>6</xdr:row>
      <xdr:rowOff>74821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1" y="281940"/>
          <a:ext cx="2446020" cy="905401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3</xdr:row>
      <xdr:rowOff>0</xdr:rowOff>
    </xdr:from>
    <xdr:to>
      <xdr:col>14</xdr:col>
      <xdr:colOff>304800</xdr:colOff>
      <xdr:row>4</xdr:row>
      <xdr:rowOff>121920</xdr:rowOff>
    </xdr:to>
    <xdr:sp macro="" textlink="">
      <xdr:nvSpPr>
        <xdr:cNvPr id="5" name="AutoShape 1" descr="http://www.gymiseasy.com/wp-content/uploads/2014/10/Untitled-11-640x232.jpg"/>
        <xdr:cNvSpPr>
          <a:spLocks noChangeAspect="1" noChangeArrowheads="1"/>
        </xdr:cNvSpPr>
      </xdr:nvSpPr>
      <xdr:spPr bwMode="auto">
        <a:xfrm>
          <a:off x="9441180" y="5867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190500</xdr:colOff>
      <xdr:row>1</xdr:row>
      <xdr:rowOff>38100</xdr:rowOff>
    </xdr:from>
    <xdr:ext cx="2339340" cy="848011"/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0380" y="236220"/>
          <a:ext cx="2339340" cy="848011"/>
        </a:xfrm>
        <a:prstGeom prst="rect">
          <a:avLst/>
        </a:prstGeom>
      </xdr:spPr>
    </xdr:pic>
    <xdr:clientData/>
  </xdr:oneCellAnchor>
  <xdr:oneCellAnchor>
    <xdr:from>
      <xdr:col>14</xdr:col>
      <xdr:colOff>76201</xdr:colOff>
      <xdr:row>1</xdr:row>
      <xdr:rowOff>83820</xdr:rowOff>
    </xdr:from>
    <xdr:ext cx="2446020" cy="905401"/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17381" y="281940"/>
          <a:ext cx="2446020" cy="905401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3</xdr:row>
      <xdr:rowOff>0</xdr:rowOff>
    </xdr:from>
    <xdr:to>
      <xdr:col>14</xdr:col>
      <xdr:colOff>304800</xdr:colOff>
      <xdr:row>4</xdr:row>
      <xdr:rowOff>121920</xdr:rowOff>
    </xdr:to>
    <xdr:sp macro="" textlink="">
      <xdr:nvSpPr>
        <xdr:cNvPr id="2" name="AutoShape 1" descr="http://www.gymiseasy.com/wp-content/uploads/2014/10/Untitled-11-640x232.jpg"/>
        <xdr:cNvSpPr>
          <a:spLocks noChangeAspect="1" noChangeArrowheads="1"/>
        </xdr:cNvSpPr>
      </xdr:nvSpPr>
      <xdr:spPr bwMode="auto">
        <a:xfrm>
          <a:off x="9258300" y="5867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190500</xdr:colOff>
      <xdr:row>1</xdr:row>
      <xdr:rowOff>38100</xdr:rowOff>
    </xdr:from>
    <xdr:to>
      <xdr:col>11</xdr:col>
      <xdr:colOff>579120</xdr:colOff>
      <xdr:row>5</xdr:row>
      <xdr:rowOff>154591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3540" y="236220"/>
          <a:ext cx="2339340" cy="848011"/>
        </a:xfrm>
        <a:prstGeom prst="rect">
          <a:avLst/>
        </a:prstGeom>
      </xdr:spPr>
    </xdr:pic>
    <xdr:clientData/>
  </xdr:twoCellAnchor>
  <xdr:twoCellAnchor editAs="oneCell">
    <xdr:from>
      <xdr:col>1</xdr:col>
      <xdr:colOff>76201</xdr:colOff>
      <xdr:row>1</xdr:row>
      <xdr:rowOff>83820</xdr:rowOff>
    </xdr:from>
    <xdr:to>
      <xdr:col>4</xdr:col>
      <xdr:colOff>403861</xdr:colOff>
      <xdr:row>6</xdr:row>
      <xdr:rowOff>74821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1" y="281940"/>
          <a:ext cx="2446020" cy="905401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3</xdr:row>
      <xdr:rowOff>0</xdr:rowOff>
    </xdr:from>
    <xdr:to>
      <xdr:col>14</xdr:col>
      <xdr:colOff>304800</xdr:colOff>
      <xdr:row>4</xdr:row>
      <xdr:rowOff>121920</xdr:rowOff>
    </xdr:to>
    <xdr:sp macro="" textlink="">
      <xdr:nvSpPr>
        <xdr:cNvPr id="5" name="AutoShape 1" descr="http://www.gymiseasy.com/wp-content/uploads/2014/10/Untitled-11-640x232.jpg"/>
        <xdr:cNvSpPr>
          <a:spLocks noChangeAspect="1" noChangeArrowheads="1"/>
        </xdr:cNvSpPr>
      </xdr:nvSpPr>
      <xdr:spPr bwMode="auto">
        <a:xfrm>
          <a:off x="9441180" y="5867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190500</xdr:colOff>
      <xdr:row>1</xdr:row>
      <xdr:rowOff>38100</xdr:rowOff>
    </xdr:from>
    <xdr:ext cx="2339340" cy="848011"/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0380" y="236220"/>
          <a:ext cx="2339340" cy="848011"/>
        </a:xfrm>
        <a:prstGeom prst="rect">
          <a:avLst/>
        </a:prstGeom>
      </xdr:spPr>
    </xdr:pic>
    <xdr:clientData/>
  </xdr:oneCellAnchor>
  <xdr:oneCellAnchor>
    <xdr:from>
      <xdr:col>14</xdr:col>
      <xdr:colOff>76201</xdr:colOff>
      <xdr:row>1</xdr:row>
      <xdr:rowOff>83820</xdr:rowOff>
    </xdr:from>
    <xdr:ext cx="2446020" cy="905401"/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17381" y="281940"/>
          <a:ext cx="2446020" cy="905401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3</xdr:row>
      <xdr:rowOff>0</xdr:rowOff>
    </xdr:from>
    <xdr:to>
      <xdr:col>14</xdr:col>
      <xdr:colOff>304800</xdr:colOff>
      <xdr:row>4</xdr:row>
      <xdr:rowOff>121920</xdr:rowOff>
    </xdr:to>
    <xdr:sp macro="" textlink="">
      <xdr:nvSpPr>
        <xdr:cNvPr id="2" name="AutoShape 1" descr="http://www.gymiseasy.com/wp-content/uploads/2014/10/Untitled-11-640x232.jpg"/>
        <xdr:cNvSpPr>
          <a:spLocks noChangeAspect="1" noChangeArrowheads="1"/>
        </xdr:cNvSpPr>
      </xdr:nvSpPr>
      <xdr:spPr bwMode="auto">
        <a:xfrm>
          <a:off x="9258300" y="5867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190500</xdr:colOff>
      <xdr:row>1</xdr:row>
      <xdr:rowOff>38100</xdr:rowOff>
    </xdr:from>
    <xdr:to>
      <xdr:col>11</xdr:col>
      <xdr:colOff>579120</xdr:colOff>
      <xdr:row>5</xdr:row>
      <xdr:rowOff>154591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3540" y="236220"/>
          <a:ext cx="2339340" cy="848011"/>
        </a:xfrm>
        <a:prstGeom prst="rect">
          <a:avLst/>
        </a:prstGeom>
      </xdr:spPr>
    </xdr:pic>
    <xdr:clientData/>
  </xdr:twoCellAnchor>
  <xdr:twoCellAnchor editAs="oneCell">
    <xdr:from>
      <xdr:col>1</xdr:col>
      <xdr:colOff>76201</xdr:colOff>
      <xdr:row>1</xdr:row>
      <xdr:rowOff>83820</xdr:rowOff>
    </xdr:from>
    <xdr:to>
      <xdr:col>4</xdr:col>
      <xdr:colOff>403861</xdr:colOff>
      <xdr:row>6</xdr:row>
      <xdr:rowOff>74821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1" y="281940"/>
          <a:ext cx="2446020" cy="905401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3</xdr:row>
      <xdr:rowOff>0</xdr:rowOff>
    </xdr:from>
    <xdr:to>
      <xdr:col>14</xdr:col>
      <xdr:colOff>304800</xdr:colOff>
      <xdr:row>4</xdr:row>
      <xdr:rowOff>121920</xdr:rowOff>
    </xdr:to>
    <xdr:sp macro="" textlink="">
      <xdr:nvSpPr>
        <xdr:cNvPr id="5" name="AutoShape 1" descr="http://www.gymiseasy.com/wp-content/uploads/2014/10/Untitled-11-640x232.jpg"/>
        <xdr:cNvSpPr>
          <a:spLocks noChangeAspect="1" noChangeArrowheads="1"/>
        </xdr:cNvSpPr>
      </xdr:nvSpPr>
      <xdr:spPr bwMode="auto">
        <a:xfrm>
          <a:off x="9441180" y="5867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190500</xdr:colOff>
      <xdr:row>1</xdr:row>
      <xdr:rowOff>38100</xdr:rowOff>
    </xdr:from>
    <xdr:ext cx="2339340" cy="848011"/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0380" y="236220"/>
          <a:ext cx="2339340" cy="848011"/>
        </a:xfrm>
        <a:prstGeom prst="rect">
          <a:avLst/>
        </a:prstGeom>
      </xdr:spPr>
    </xdr:pic>
    <xdr:clientData/>
  </xdr:oneCellAnchor>
  <xdr:oneCellAnchor>
    <xdr:from>
      <xdr:col>14</xdr:col>
      <xdr:colOff>76201</xdr:colOff>
      <xdr:row>1</xdr:row>
      <xdr:rowOff>83820</xdr:rowOff>
    </xdr:from>
    <xdr:ext cx="2446020" cy="905401"/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17381" y="281940"/>
          <a:ext cx="2446020" cy="905401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3</xdr:row>
      <xdr:rowOff>0</xdr:rowOff>
    </xdr:from>
    <xdr:to>
      <xdr:col>14</xdr:col>
      <xdr:colOff>304800</xdr:colOff>
      <xdr:row>4</xdr:row>
      <xdr:rowOff>121920</xdr:rowOff>
    </xdr:to>
    <xdr:sp macro="" textlink="">
      <xdr:nvSpPr>
        <xdr:cNvPr id="2" name="AutoShape 1" descr="http://www.gymiseasy.com/wp-content/uploads/2014/10/Untitled-11-640x232.jpg"/>
        <xdr:cNvSpPr>
          <a:spLocks noChangeAspect="1" noChangeArrowheads="1"/>
        </xdr:cNvSpPr>
      </xdr:nvSpPr>
      <xdr:spPr bwMode="auto">
        <a:xfrm>
          <a:off x="9258300" y="5867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190500</xdr:colOff>
      <xdr:row>1</xdr:row>
      <xdr:rowOff>38100</xdr:rowOff>
    </xdr:from>
    <xdr:to>
      <xdr:col>11</xdr:col>
      <xdr:colOff>579120</xdr:colOff>
      <xdr:row>5</xdr:row>
      <xdr:rowOff>154591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3540" y="236220"/>
          <a:ext cx="2339340" cy="848011"/>
        </a:xfrm>
        <a:prstGeom prst="rect">
          <a:avLst/>
        </a:prstGeom>
      </xdr:spPr>
    </xdr:pic>
    <xdr:clientData/>
  </xdr:twoCellAnchor>
  <xdr:twoCellAnchor editAs="oneCell">
    <xdr:from>
      <xdr:col>1</xdr:col>
      <xdr:colOff>76201</xdr:colOff>
      <xdr:row>1</xdr:row>
      <xdr:rowOff>83820</xdr:rowOff>
    </xdr:from>
    <xdr:to>
      <xdr:col>4</xdr:col>
      <xdr:colOff>403861</xdr:colOff>
      <xdr:row>6</xdr:row>
      <xdr:rowOff>74821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1" y="281940"/>
          <a:ext cx="2446020" cy="905401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3</xdr:row>
      <xdr:rowOff>0</xdr:rowOff>
    </xdr:from>
    <xdr:to>
      <xdr:col>14</xdr:col>
      <xdr:colOff>304800</xdr:colOff>
      <xdr:row>4</xdr:row>
      <xdr:rowOff>121920</xdr:rowOff>
    </xdr:to>
    <xdr:sp macro="" textlink="">
      <xdr:nvSpPr>
        <xdr:cNvPr id="5" name="AutoShape 1" descr="http://www.gymiseasy.com/wp-content/uploads/2014/10/Untitled-11-640x232.jpg"/>
        <xdr:cNvSpPr>
          <a:spLocks noChangeAspect="1" noChangeArrowheads="1"/>
        </xdr:cNvSpPr>
      </xdr:nvSpPr>
      <xdr:spPr bwMode="auto">
        <a:xfrm>
          <a:off x="9441180" y="5867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190500</xdr:colOff>
      <xdr:row>1</xdr:row>
      <xdr:rowOff>38100</xdr:rowOff>
    </xdr:from>
    <xdr:ext cx="2339340" cy="848011"/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0380" y="236220"/>
          <a:ext cx="2339340" cy="848011"/>
        </a:xfrm>
        <a:prstGeom prst="rect">
          <a:avLst/>
        </a:prstGeom>
      </xdr:spPr>
    </xdr:pic>
    <xdr:clientData/>
  </xdr:oneCellAnchor>
  <xdr:oneCellAnchor>
    <xdr:from>
      <xdr:col>14</xdr:col>
      <xdr:colOff>76201</xdr:colOff>
      <xdr:row>1</xdr:row>
      <xdr:rowOff>83820</xdr:rowOff>
    </xdr:from>
    <xdr:ext cx="2446020" cy="905401"/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17381" y="281940"/>
          <a:ext cx="2446020" cy="905401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3</xdr:row>
      <xdr:rowOff>0</xdr:rowOff>
    </xdr:from>
    <xdr:to>
      <xdr:col>14</xdr:col>
      <xdr:colOff>304800</xdr:colOff>
      <xdr:row>4</xdr:row>
      <xdr:rowOff>121920</xdr:rowOff>
    </xdr:to>
    <xdr:sp macro="" textlink="">
      <xdr:nvSpPr>
        <xdr:cNvPr id="2" name="AutoShape 1" descr="http://www.gymiseasy.com/wp-content/uploads/2014/10/Untitled-11-640x232.jpg"/>
        <xdr:cNvSpPr>
          <a:spLocks noChangeAspect="1" noChangeArrowheads="1"/>
        </xdr:cNvSpPr>
      </xdr:nvSpPr>
      <xdr:spPr bwMode="auto">
        <a:xfrm>
          <a:off x="9258300" y="5867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190500</xdr:colOff>
      <xdr:row>1</xdr:row>
      <xdr:rowOff>38100</xdr:rowOff>
    </xdr:from>
    <xdr:to>
      <xdr:col>11</xdr:col>
      <xdr:colOff>579120</xdr:colOff>
      <xdr:row>5</xdr:row>
      <xdr:rowOff>154591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3540" y="236220"/>
          <a:ext cx="2339340" cy="848011"/>
        </a:xfrm>
        <a:prstGeom prst="rect">
          <a:avLst/>
        </a:prstGeom>
      </xdr:spPr>
    </xdr:pic>
    <xdr:clientData/>
  </xdr:twoCellAnchor>
  <xdr:twoCellAnchor editAs="oneCell">
    <xdr:from>
      <xdr:col>1</xdr:col>
      <xdr:colOff>76201</xdr:colOff>
      <xdr:row>1</xdr:row>
      <xdr:rowOff>83820</xdr:rowOff>
    </xdr:from>
    <xdr:to>
      <xdr:col>4</xdr:col>
      <xdr:colOff>403861</xdr:colOff>
      <xdr:row>6</xdr:row>
      <xdr:rowOff>74821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1" y="281940"/>
          <a:ext cx="2446020" cy="905401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3</xdr:row>
      <xdr:rowOff>0</xdr:rowOff>
    </xdr:from>
    <xdr:to>
      <xdr:col>14</xdr:col>
      <xdr:colOff>304800</xdr:colOff>
      <xdr:row>4</xdr:row>
      <xdr:rowOff>121920</xdr:rowOff>
    </xdr:to>
    <xdr:sp macro="" textlink="">
      <xdr:nvSpPr>
        <xdr:cNvPr id="5" name="AutoShape 1" descr="http://www.gymiseasy.com/wp-content/uploads/2014/10/Untitled-11-640x232.jpg"/>
        <xdr:cNvSpPr>
          <a:spLocks noChangeAspect="1" noChangeArrowheads="1"/>
        </xdr:cNvSpPr>
      </xdr:nvSpPr>
      <xdr:spPr bwMode="auto">
        <a:xfrm>
          <a:off x="9258300" y="5867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3</xdr:row>
      <xdr:rowOff>0</xdr:rowOff>
    </xdr:from>
    <xdr:to>
      <xdr:col>14</xdr:col>
      <xdr:colOff>304800</xdr:colOff>
      <xdr:row>4</xdr:row>
      <xdr:rowOff>121920</xdr:rowOff>
    </xdr:to>
    <xdr:sp macro="" textlink="">
      <xdr:nvSpPr>
        <xdr:cNvPr id="6" name="AutoShape 1" descr="http://www.gymiseasy.com/wp-content/uploads/2014/10/Untitled-11-640x232.jpg"/>
        <xdr:cNvSpPr>
          <a:spLocks noChangeAspect="1" noChangeArrowheads="1"/>
        </xdr:cNvSpPr>
      </xdr:nvSpPr>
      <xdr:spPr bwMode="auto">
        <a:xfrm>
          <a:off x="9258300" y="5867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190500</xdr:colOff>
      <xdr:row>1</xdr:row>
      <xdr:rowOff>38100</xdr:rowOff>
    </xdr:from>
    <xdr:ext cx="2339340" cy="848011"/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98880" y="236220"/>
          <a:ext cx="2339340" cy="848011"/>
        </a:xfrm>
        <a:prstGeom prst="rect">
          <a:avLst/>
        </a:prstGeom>
      </xdr:spPr>
    </xdr:pic>
    <xdr:clientData/>
  </xdr:oneCellAnchor>
  <xdr:oneCellAnchor>
    <xdr:from>
      <xdr:col>14</xdr:col>
      <xdr:colOff>76201</xdr:colOff>
      <xdr:row>1</xdr:row>
      <xdr:rowOff>83820</xdr:rowOff>
    </xdr:from>
    <xdr:ext cx="2446020" cy="905401"/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1" y="281940"/>
          <a:ext cx="2446020" cy="905401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3</xdr:row>
      <xdr:rowOff>0</xdr:rowOff>
    </xdr:from>
    <xdr:to>
      <xdr:col>14</xdr:col>
      <xdr:colOff>304800</xdr:colOff>
      <xdr:row>4</xdr:row>
      <xdr:rowOff>121920</xdr:rowOff>
    </xdr:to>
    <xdr:sp macro="" textlink="">
      <xdr:nvSpPr>
        <xdr:cNvPr id="2" name="AutoShape 1" descr="http://www.gymiseasy.com/wp-content/uploads/2014/10/Untitled-11-640x232.jpg"/>
        <xdr:cNvSpPr>
          <a:spLocks noChangeAspect="1" noChangeArrowheads="1"/>
        </xdr:cNvSpPr>
      </xdr:nvSpPr>
      <xdr:spPr bwMode="auto">
        <a:xfrm>
          <a:off x="9258300" y="5867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190500</xdr:colOff>
      <xdr:row>1</xdr:row>
      <xdr:rowOff>38100</xdr:rowOff>
    </xdr:from>
    <xdr:to>
      <xdr:col>11</xdr:col>
      <xdr:colOff>579120</xdr:colOff>
      <xdr:row>5</xdr:row>
      <xdr:rowOff>154591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3540" y="236220"/>
          <a:ext cx="2339340" cy="848011"/>
        </a:xfrm>
        <a:prstGeom prst="rect">
          <a:avLst/>
        </a:prstGeom>
      </xdr:spPr>
    </xdr:pic>
    <xdr:clientData/>
  </xdr:twoCellAnchor>
  <xdr:twoCellAnchor editAs="oneCell">
    <xdr:from>
      <xdr:col>1</xdr:col>
      <xdr:colOff>76201</xdr:colOff>
      <xdr:row>1</xdr:row>
      <xdr:rowOff>83820</xdr:rowOff>
    </xdr:from>
    <xdr:to>
      <xdr:col>4</xdr:col>
      <xdr:colOff>403861</xdr:colOff>
      <xdr:row>6</xdr:row>
      <xdr:rowOff>74821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1" y="281940"/>
          <a:ext cx="2446020" cy="905401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3</xdr:row>
      <xdr:rowOff>0</xdr:rowOff>
    </xdr:from>
    <xdr:to>
      <xdr:col>14</xdr:col>
      <xdr:colOff>304800</xdr:colOff>
      <xdr:row>4</xdr:row>
      <xdr:rowOff>121920</xdr:rowOff>
    </xdr:to>
    <xdr:sp macro="" textlink="">
      <xdr:nvSpPr>
        <xdr:cNvPr id="5" name="AutoShape 1" descr="http://www.gymiseasy.com/wp-content/uploads/2014/10/Untitled-11-640x232.jpg"/>
        <xdr:cNvSpPr>
          <a:spLocks noChangeAspect="1" noChangeArrowheads="1"/>
        </xdr:cNvSpPr>
      </xdr:nvSpPr>
      <xdr:spPr bwMode="auto">
        <a:xfrm>
          <a:off x="9258300" y="5867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3</xdr:row>
      <xdr:rowOff>0</xdr:rowOff>
    </xdr:from>
    <xdr:to>
      <xdr:col>14</xdr:col>
      <xdr:colOff>304800</xdr:colOff>
      <xdr:row>4</xdr:row>
      <xdr:rowOff>121920</xdr:rowOff>
    </xdr:to>
    <xdr:sp macro="" textlink="">
      <xdr:nvSpPr>
        <xdr:cNvPr id="6" name="AutoShape 1" descr="http://www.gymiseasy.com/wp-content/uploads/2014/10/Untitled-11-640x232.jpg"/>
        <xdr:cNvSpPr>
          <a:spLocks noChangeAspect="1" noChangeArrowheads="1"/>
        </xdr:cNvSpPr>
      </xdr:nvSpPr>
      <xdr:spPr bwMode="auto">
        <a:xfrm>
          <a:off x="9258300" y="5867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190500</xdr:colOff>
      <xdr:row>1</xdr:row>
      <xdr:rowOff>38100</xdr:rowOff>
    </xdr:from>
    <xdr:ext cx="2339340" cy="848011"/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98880" y="236220"/>
          <a:ext cx="2339340" cy="848011"/>
        </a:xfrm>
        <a:prstGeom prst="rect">
          <a:avLst/>
        </a:prstGeom>
      </xdr:spPr>
    </xdr:pic>
    <xdr:clientData/>
  </xdr:oneCellAnchor>
  <xdr:oneCellAnchor>
    <xdr:from>
      <xdr:col>14</xdr:col>
      <xdr:colOff>76201</xdr:colOff>
      <xdr:row>1</xdr:row>
      <xdr:rowOff>83820</xdr:rowOff>
    </xdr:from>
    <xdr:ext cx="2446020" cy="905401"/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1" y="281940"/>
          <a:ext cx="2446020" cy="905401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3</xdr:row>
      <xdr:rowOff>0</xdr:rowOff>
    </xdr:from>
    <xdr:to>
      <xdr:col>14</xdr:col>
      <xdr:colOff>304800</xdr:colOff>
      <xdr:row>4</xdr:row>
      <xdr:rowOff>121920</xdr:rowOff>
    </xdr:to>
    <xdr:sp macro="" textlink="">
      <xdr:nvSpPr>
        <xdr:cNvPr id="2" name="AutoShape 1" descr="http://www.gymiseasy.com/wp-content/uploads/2014/10/Untitled-11-640x232.jpg"/>
        <xdr:cNvSpPr>
          <a:spLocks noChangeAspect="1" noChangeArrowheads="1"/>
        </xdr:cNvSpPr>
      </xdr:nvSpPr>
      <xdr:spPr bwMode="auto">
        <a:xfrm>
          <a:off x="9258300" y="5867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190500</xdr:colOff>
      <xdr:row>1</xdr:row>
      <xdr:rowOff>38100</xdr:rowOff>
    </xdr:from>
    <xdr:to>
      <xdr:col>11</xdr:col>
      <xdr:colOff>579120</xdr:colOff>
      <xdr:row>5</xdr:row>
      <xdr:rowOff>154591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3540" y="236220"/>
          <a:ext cx="2339340" cy="848011"/>
        </a:xfrm>
        <a:prstGeom prst="rect">
          <a:avLst/>
        </a:prstGeom>
      </xdr:spPr>
    </xdr:pic>
    <xdr:clientData/>
  </xdr:twoCellAnchor>
  <xdr:twoCellAnchor editAs="oneCell">
    <xdr:from>
      <xdr:col>1</xdr:col>
      <xdr:colOff>76201</xdr:colOff>
      <xdr:row>1</xdr:row>
      <xdr:rowOff>83820</xdr:rowOff>
    </xdr:from>
    <xdr:to>
      <xdr:col>4</xdr:col>
      <xdr:colOff>403861</xdr:colOff>
      <xdr:row>6</xdr:row>
      <xdr:rowOff>74821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1" y="281940"/>
          <a:ext cx="2446020" cy="905401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3</xdr:row>
      <xdr:rowOff>0</xdr:rowOff>
    </xdr:from>
    <xdr:to>
      <xdr:col>14</xdr:col>
      <xdr:colOff>304800</xdr:colOff>
      <xdr:row>4</xdr:row>
      <xdr:rowOff>121920</xdr:rowOff>
    </xdr:to>
    <xdr:sp macro="" textlink="">
      <xdr:nvSpPr>
        <xdr:cNvPr id="5" name="AutoShape 1" descr="http://www.gymiseasy.com/wp-content/uploads/2014/10/Untitled-11-640x232.jpg"/>
        <xdr:cNvSpPr>
          <a:spLocks noChangeAspect="1" noChangeArrowheads="1"/>
        </xdr:cNvSpPr>
      </xdr:nvSpPr>
      <xdr:spPr bwMode="auto">
        <a:xfrm>
          <a:off x="9258300" y="5867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3</xdr:row>
      <xdr:rowOff>0</xdr:rowOff>
    </xdr:from>
    <xdr:to>
      <xdr:col>14</xdr:col>
      <xdr:colOff>304800</xdr:colOff>
      <xdr:row>4</xdr:row>
      <xdr:rowOff>121920</xdr:rowOff>
    </xdr:to>
    <xdr:sp macro="" textlink="">
      <xdr:nvSpPr>
        <xdr:cNvPr id="6" name="AutoShape 1" descr="http://www.gymiseasy.com/wp-content/uploads/2014/10/Untitled-11-640x232.jpg"/>
        <xdr:cNvSpPr>
          <a:spLocks noChangeAspect="1" noChangeArrowheads="1"/>
        </xdr:cNvSpPr>
      </xdr:nvSpPr>
      <xdr:spPr bwMode="auto">
        <a:xfrm>
          <a:off x="9258300" y="5867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190500</xdr:colOff>
      <xdr:row>1</xdr:row>
      <xdr:rowOff>38100</xdr:rowOff>
    </xdr:from>
    <xdr:ext cx="2339340" cy="848011"/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98880" y="236220"/>
          <a:ext cx="2339340" cy="848011"/>
        </a:xfrm>
        <a:prstGeom prst="rect">
          <a:avLst/>
        </a:prstGeom>
      </xdr:spPr>
    </xdr:pic>
    <xdr:clientData/>
  </xdr:oneCellAnchor>
  <xdr:oneCellAnchor>
    <xdr:from>
      <xdr:col>14</xdr:col>
      <xdr:colOff>76201</xdr:colOff>
      <xdr:row>1</xdr:row>
      <xdr:rowOff>83820</xdr:rowOff>
    </xdr:from>
    <xdr:ext cx="2446020" cy="905401"/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1" y="281940"/>
          <a:ext cx="2446020" cy="90540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G1" zoomScaleNormal="100" workbookViewId="0">
      <selection activeCell="N1" sqref="N1:Z24"/>
    </sheetView>
  </sheetViews>
  <sheetFormatPr defaultRowHeight="14.4" x14ac:dyDescent="0.3"/>
  <cols>
    <col min="2" max="2" width="11.33203125" bestFit="1" customWidth="1"/>
    <col min="4" max="4" width="10.6640625" bestFit="1" customWidth="1"/>
    <col min="5" max="5" width="7.44140625" bestFit="1" customWidth="1"/>
    <col min="6" max="6" width="11.88671875" bestFit="1" customWidth="1"/>
    <col min="8" max="8" width="11.5546875" bestFit="1" customWidth="1"/>
    <col min="10" max="10" width="10.6640625" bestFit="1" customWidth="1"/>
    <col min="12" max="12" width="11.88671875" bestFit="1" customWidth="1"/>
    <col min="15" max="15" width="11.5546875" bestFit="1" customWidth="1"/>
    <col min="19" max="19" width="11.88671875" bestFit="1" customWidth="1"/>
    <col min="21" max="21" width="11.5546875" bestFit="1" customWidth="1"/>
  </cols>
  <sheetData>
    <row r="1" spans="1:26" ht="15.6" thickTop="1" thickBot="1" x14ac:dyDescent="0.35">
      <c r="A1" s="27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  <c r="N1" s="27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9"/>
    </row>
    <row r="2" spans="1:26" ht="15.6" thickTop="1" thickBot="1" x14ac:dyDescent="0.35">
      <c r="A2" s="30"/>
      <c r="B2" s="26"/>
      <c r="C2" s="2"/>
      <c r="D2" s="2"/>
      <c r="E2" s="3"/>
      <c r="F2" s="13" t="s">
        <v>0</v>
      </c>
      <c r="G2" s="14" t="s">
        <v>23</v>
      </c>
      <c r="H2" s="15">
        <v>0.9</v>
      </c>
      <c r="I2" s="26"/>
      <c r="J2" s="26"/>
      <c r="K2" s="26"/>
      <c r="L2" s="26"/>
      <c r="M2" s="31"/>
      <c r="N2" s="30"/>
      <c r="O2" s="26"/>
      <c r="P2" s="2"/>
      <c r="Q2" s="2"/>
      <c r="R2" s="3"/>
      <c r="S2" s="13" t="s">
        <v>0</v>
      </c>
      <c r="T2" s="14" t="s">
        <v>23</v>
      </c>
      <c r="U2" s="15">
        <v>0.9</v>
      </c>
      <c r="V2" s="26"/>
      <c r="W2" s="26"/>
      <c r="X2" s="26"/>
      <c r="Y2" s="26"/>
      <c r="Z2" s="31"/>
    </row>
    <row r="3" spans="1:26" ht="15" thickTop="1" x14ac:dyDescent="0.3">
      <c r="A3" s="30"/>
      <c r="B3" s="26"/>
      <c r="C3" s="2"/>
      <c r="D3" s="2"/>
      <c r="E3" s="2"/>
      <c r="F3" s="10" t="s">
        <v>1</v>
      </c>
      <c r="G3" s="11">
        <v>140</v>
      </c>
      <c r="H3" s="12">
        <f>G3*0.9</f>
        <v>126</v>
      </c>
      <c r="I3" s="26"/>
      <c r="J3" s="26"/>
      <c r="K3" s="26"/>
      <c r="L3" s="26"/>
      <c r="M3" s="31"/>
      <c r="N3" s="30"/>
      <c r="O3" s="26"/>
      <c r="P3" s="2"/>
      <c r="Q3" s="2"/>
      <c r="R3" s="2"/>
      <c r="S3" s="10" t="s">
        <v>1</v>
      </c>
      <c r="T3" s="11">
        <v>140</v>
      </c>
      <c r="U3" s="12">
        <f>T3*0.9</f>
        <v>126</v>
      </c>
      <c r="V3" s="26"/>
      <c r="W3" s="26"/>
      <c r="X3" s="26"/>
      <c r="Y3" s="26"/>
      <c r="Z3" s="31"/>
    </row>
    <row r="4" spans="1:26" x14ac:dyDescent="0.3">
      <c r="A4" s="30"/>
      <c r="B4" s="26"/>
      <c r="C4" s="2"/>
      <c r="D4" s="2"/>
      <c r="E4" s="2"/>
      <c r="F4" s="4" t="s">
        <v>2</v>
      </c>
      <c r="G4" s="5">
        <v>135</v>
      </c>
      <c r="H4" s="6">
        <f>G4*0.9</f>
        <v>121.5</v>
      </c>
      <c r="I4" s="26"/>
      <c r="J4" s="26"/>
      <c r="K4" s="26"/>
      <c r="L4" s="26"/>
      <c r="M4" s="31"/>
      <c r="N4" s="30"/>
      <c r="O4" s="26"/>
      <c r="P4" s="2"/>
      <c r="Q4" s="2"/>
      <c r="R4" s="2"/>
      <c r="S4" s="4" t="s">
        <v>2</v>
      </c>
      <c r="T4" s="5">
        <v>135</v>
      </c>
      <c r="U4" s="6">
        <f>T4*0.9</f>
        <v>121.5</v>
      </c>
      <c r="V4" s="26"/>
      <c r="W4" s="26"/>
      <c r="X4" s="26"/>
      <c r="Y4" s="26"/>
      <c r="Z4" s="31"/>
    </row>
    <row r="5" spans="1:26" x14ac:dyDescent="0.3">
      <c r="A5" s="30"/>
      <c r="B5" s="26"/>
      <c r="C5" s="2"/>
      <c r="D5" s="2"/>
      <c r="E5" s="2"/>
      <c r="F5" s="4" t="s">
        <v>24</v>
      </c>
      <c r="G5" s="5">
        <v>65</v>
      </c>
      <c r="H5" s="6">
        <f>G5*0.9</f>
        <v>58.5</v>
      </c>
      <c r="I5" s="26"/>
      <c r="J5" s="26"/>
      <c r="K5" s="26"/>
      <c r="L5" s="26"/>
      <c r="M5" s="31"/>
      <c r="N5" s="30"/>
      <c r="O5" s="26"/>
      <c r="P5" s="2"/>
      <c r="Q5" s="2"/>
      <c r="R5" s="2"/>
      <c r="S5" s="4" t="s">
        <v>24</v>
      </c>
      <c r="T5" s="5">
        <v>65</v>
      </c>
      <c r="U5" s="6">
        <f>T5*0.9</f>
        <v>58.5</v>
      </c>
      <c r="V5" s="26"/>
      <c r="W5" s="26"/>
      <c r="X5" s="26"/>
      <c r="Y5" s="26"/>
      <c r="Z5" s="31"/>
    </row>
    <row r="6" spans="1:26" ht="15" thickBot="1" x14ac:dyDescent="0.35">
      <c r="A6" s="30"/>
      <c r="B6" s="26"/>
      <c r="C6" s="2"/>
      <c r="D6" s="2"/>
      <c r="E6" s="2"/>
      <c r="F6" s="7" t="s">
        <v>3</v>
      </c>
      <c r="G6" s="8">
        <v>175</v>
      </c>
      <c r="H6" s="9">
        <f>G6*0.9</f>
        <v>157.5</v>
      </c>
      <c r="I6" s="26"/>
      <c r="J6" s="26"/>
      <c r="K6" s="26"/>
      <c r="L6" s="26"/>
      <c r="M6" s="31"/>
      <c r="N6" s="30"/>
      <c r="O6" s="26"/>
      <c r="P6" s="2"/>
      <c r="Q6" s="2"/>
      <c r="R6" s="2"/>
      <c r="S6" s="7" t="s">
        <v>3</v>
      </c>
      <c r="T6" s="8">
        <v>175</v>
      </c>
      <c r="U6" s="9">
        <f>T6*0.9</f>
        <v>157.5</v>
      </c>
      <c r="V6" s="26"/>
      <c r="W6" s="26"/>
      <c r="X6" s="26"/>
      <c r="Y6" s="26"/>
      <c r="Z6" s="31"/>
    </row>
    <row r="7" spans="1:26" ht="15" thickTop="1" x14ac:dyDescent="0.3">
      <c r="A7" s="30"/>
      <c r="B7" s="2"/>
      <c r="C7" s="2"/>
      <c r="D7" s="2"/>
      <c r="E7" s="26"/>
      <c r="F7" s="26"/>
      <c r="G7" s="26"/>
      <c r="H7" s="26"/>
      <c r="I7" s="26"/>
      <c r="J7" s="26"/>
      <c r="K7" s="26"/>
      <c r="L7" s="26"/>
      <c r="M7" s="31"/>
      <c r="N7" s="30"/>
      <c r="O7" s="2"/>
      <c r="P7" s="2"/>
      <c r="Q7" s="2"/>
      <c r="R7" s="26"/>
      <c r="S7" s="26"/>
      <c r="T7" s="26"/>
      <c r="U7" s="26"/>
      <c r="V7" s="26"/>
      <c r="W7" s="26"/>
      <c r="X7" s="26"/>
      <c r="Y7" s="26"/>
      <c r="Z7" s="31"/>
    </row>
    <row r="8" spans="1:26" ht="14.4" customHeight="1" thickBot="1" x14ac:dyDescent="0.35">
      <c r="A8" s="30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31"/>
      <c r="N8" s="30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31"/>
    </row>
    <row r="9" spans="1:26" ht="15.6" thickTop="1" thickBot="1" x14ac:dyDescent="0.35">
      <c r="A9" s="30"/>
      <c r="B9" s="19" t="s">
        <v>4</v>
      </c>
      <c r="C9" s="18" t="s">
        <v>1</v>
      </c>
      <c r="D9" s="16" t="s">
        <v>5</v>
      </c>
      <c r="E9" s="16" t="s">
        <v>3</v>
      </c>
      <c r="F9" s="17" t="s">
        <v>6</v>
      </c>
      <c r="G9" s="26"/>
      <c r="H9" s="19" t="s">
        <v>17</v>
      </c>
      <c r="I9" s="18" t="s">
        <v>1</v>
      </c>
      <c r="J9" s="16" t="s">
        <v>5</v>
      </c>
      <c r="K9" s="16" t="s">
        <v>3</v>
      </c>
      <c r="L9" s="17" t="s">
        <v>6</v>
      </c>
      <c r="M9" s="31"/>
      <c r="N9" s="30"/>
      <c r="O9" s="19" t="s">
        <v>4</v>
      </c>
      <c r="P9" s="18" t="s">
        <v>31</v>
      </c>
      <c r="Q9" s="16" t="s">
        <v>32</v>
      </c>
      <c r="R9" s="16" t="s">
        <v>33</v>
      </c>
      <c r="S9" s="17" t="s">
        <v>34</v>
      </c>
      <c r="T9" s="26"/>
      <c r="U9" s="19" t="s">
        <v>17</v>
      </c>
      <c r="V9" s="18" t="s">
        <v>31</v>
      </c>
      <c r="W9" s="16" t="s">
        <v>32</v>
      </c>
      <c r="X9" s="16" t="s">
        <v>33</v>
      </c>
      <c r="Y9" s="17" t="s">
        <v>34</v>
      </c>
      <c r="Z9" s="31"/>
    </row>
    <row r="10" spans="1:26" ht="15" thickTop="1" x14ac:dyDescent="0.3">
      <c r="A10" s="30"/>
      <c r="B10" s="20" t="s">
        <v>7</v>
      </c>
      <c r="C10" s="23">
        <f>0.4*H3</f>
        <v>50.400000000000006</v>
      </c>
      <c r="D10" s="23">
        <f>0.4*H4</f>
        <v>48.6</v>
      </c>
      <c r="E10" s="23">
        <f>0.4*H6</f>
        <v>63</v>
      </c>
      <c r="F10" s="35">
        <f>0.4*H5</f>
        <v>23.400000000000002</v>
      </c>
      <c r="G10" s="26"/>
      <c r="H10" s="20" t="s">
        <v>7</v>
      </c>
      <c r="I10" s="23">
        <f>0.4*H3</f>
        <v>50.400000000000006</v>
      </c>
      <c r="J10" s="23">
        <f>0.4*H4</f>
        <v>48.6</v>
      </c>
      <c r="K10" s="23">
        <f>0.4*H6</f>
        <v>63</v>
      </c>
      <c r="L10" s="35">
        <f>0.4*H5</f>
        <v>23.400000000000002</v>
      </c>
      <c r="M10" s="31"/>
      <c r="N10" s="30"/>
      <c r="O10" s="20" t="s">
        <v>25</v>
      </c>
      <c r="P10" s="23"/>
      <c r="Q10" s="23"/>
      <c r="R10" s="23"/>
      <c r="S10" s="35"/>
      <c r="T10" s="26"/>
      <c r="U10" s="20" t="s">
        <v>25</v>
      </c>
      <c r="V10" s="23"/>
      <c r="W10" s="23"/>
      <c r="X10" s="23"/>
      <c r="Y10" s="35"/>
      <c r="Z10" s="31"/>
    </row>
    <row r="11" spans="1:26" x14ac:dyDescent="0.3">
      <c r="A11" s="30"/>
      <c r="B11" s="21" t="s">
        <v>8</v>
      </c>
      <c r="C11" s="23">
        <f>0.5*H3</f>
        <v>63</v>
      </c>
      <c r="D11" s="23">
        <f>0.5*H4</f>
        <v>60.75</v>
      </c>
      <c r="E11" s="23">
        <f>0.5*H6</f>
        <v>78.75</v>
      </c>
      <c r="F11" s="35">
        <f>0.5*H5</f>
        <v>29.25</v>
      </c>
      <c r="G11" s="26"/>
      <c r="H11" s="21" t="s">
        <v>8</v>
      </c>
      <c r="I11" s="24">
        <f>0.5*H3</f>
        <v>63</v>
      </c>
      <c r="J11" s="24">
        <f>0.5*H4</f>
        <v>60.75</v>
      </c>
      <c r="K11" s="24">
        <f>0.5*H6</f>
        <v>78.75</v>
      </c>
      <c r="L11" s="36">
        <f>0.5*H5</f>
        <v>29.25</v>
      </c>
      <c r="M11" s="31"/>
      <c r="N11" s="30"/>
      <c r="O11" s="21" t="s">
        <v>26</v>
      </c>
      <c r="P11" s="23"/>
      <c r="Q11" s="23"/>
      <c r="R11" s="23"/>
      <c r="S11" s="35"/>
      <c r="T11" s="26"/>
      <c r="U11" s="21" t="s">
        <v>26</v>
      </c>
      <c r="V11" s="24"/>
      <c r="W11" s="24"/>
      <c r="X11" s="24"/>
      <c r="Y11" s="36"/>
      <c r="Z11" s="31"/>
    </row>
    <row r="12" spans="1:26" x14ac:dyDescent="0.3">
      <c r="A12" s="30"/>
      <c r="B12" s="21" t="s">
        <v>9</v>
      </c>
      <c r="C12" s="24">
        <f>0.6*H3</f>
        <v>75.599999999999994</v>
      </c>
      <c r="D12" s="24">
        <f>0.6*H4</f>
        <v>72.899999999999991</v>
      </c>
      <c r="E12" s="24">
        <f>0.6*H6</f>
        <v>94.5</v>
      </c>
      <c r="F12" s="36">
        <f>0.6*H5</f>
        <v>35.1</v>
      </c>
      <c r="G12" s="26"/>
      <c r="H12" s="21" t="s">
        <v>9</v>
      </c>
      <c r="I12" s="24">
        <f>0.6*H3</f>
        <v>75.599999999999994</v>
      </c>
      <c r="J12" s="24">
        <f>0.6*H4</f>
        <v>72.899999999999991</v>
      </c>
      <c r="K12" s="24">
        <f>0.6*H6</f>
        <v>94.5</v>
      </c>
      <c r="L12" s="36">
        <f>0.6*H5</f>
        <v>35.1</v>
      </c>
      <c r="M12" s="31"/>
      <c r="N12" s="30"/>
      <c r="O12" s="21" t="s">
        <v>27</v>
      </c>
      <c r="P12" s="24"/>
      <c r="Q12" s="24"/>
      <c r="R12" s="24"/>
      <c r="S12" s="36"/>
      <c r="T12" s="26"/>
      <c r="U12" s="21" t="s">
        <v>27</v>
      </c>
      <c r="V12" s="24"/>
      <c r="W12" s="24"/>
      <c r="X12" s="24"/>
      <c r="Y12" s="36"/>
      <c r="Z12" s="31"/>
    </row>
    <row r="13" spans="1:26" x14ac:dyDescent="0.3">
      <c r="A13" s="30"/>
      <c r="B13" s="21" t="s">
        <v>10</v>
      </c>
      <c r="C13" s="24">
        <f>0.75*H3</f>
        <v>94.5</v>
      </c>
      <c r="D13" s="24">
        <f>0.75*H4</f>
        <v>91.125</v>
      </c>
      <c r="E13" s="24">
        <f>0.75*H6</f>
        <v>118.125</v>
      </c>
      <c r="F13" s="36">
        <f>0.75*H5</f>
        <v>43.875</v>
      </c>
      <c r="G13" s="26"/>
      <c r="H13" s="21" t="s">
        <v>10</v>
      </c>
      <c r="I13" s="24">
        <f>0.75*H3</f>
        <v>94.5</v>
      </c>
      <c r="J13" s="24">
        <f>0.75*H4</f>
        <v>91.125</v>
      </c>
      <c r="K13" s="24">
        <f>0.75*H6</f>
        <v>118.125</v>
      </c>
      <c r="L13" s="36">
        <f>0.75*H5</f>
        <v>43.875</v>
      </c>
      <c r="M13" s="31"/>
      <c r="N13" s="30"/>
      <c r="O13" s="21" t="s">
        <v>28</v>
      </c>
      <c r="P13" s="24"/>
      <c r="Q13" s="24"/>
      <c r="R13" s="24"/>
      <c r="S13" s="36"/>
      <c r="T13" s="26"/>
      <c r="U13" s="21" t="s">
        <v>28</v>
      </c>
      <c r="V13" s="24"/>
      <c r="W13" s="24"/>
      <c r="X13" s="24"/>
      <c r="Y13" s="36"/>
      <c r="Z13" s="31"/>
    </row>
    <row r="14" spans="1:26" x14ac:dyDescent="0.3">
      <c r="A14" s="30"/>
      <c r="B14" s="21" t="s">
        <v>11</v>
      </c>
      <c r="C14" s="24">
        <f>0.8*H3</f>
        <v>100.80000000000001</v>
      </c>
      <c r="D14" s="24">
        <f>0.8*H4</f>
        <v>97.2</v>
      </c>
      <c r="E14" s="24">
        <f>0.8*H6</f>
        <v>126</v>
      </c>
      <c r="F14" s="36">
        <f>0.8*H5</f>
        <v>46.800000000000004</v>
      </c>
      <c r="G14" s="26"/>
      <c r="H14" s="21" t="s">
        <v>14</v>
      </c>
      <c r="I14" s="24">
        <f>0.85*H3</f>
        <v>107.1</v>
      </c>
      <c r="J14" s="24">
        <f>0.85*H4</f>
        <v>103.27499999999999</v>
      </c>
      <c r="K14" s="24">
        <f>0.85*H6</f>
        <v>133.875</v>
      </c>
      <c r="L14" s="36">
        <f>0.85*H5</f>
        <v>49.725000000000001</v>
      </c>
      <c r="M14" s="31"/>
      <c r="N14" s="30"/>
      <c r="O14" s="21" t="s">
        <v>29</v>
      </c>
      <c r="P14" s="24"/>
      <c r="Q14" s="24"/>
      <c r="R14" s="24"/>
      <c r="S14" s="36"/>
      <c r="T14" s="26"/>
      <c r="U14" s="21" t="s">
        <v>29</v>
      </c>
      <c r="V14" s="24"/>
      <c r="W14" s="24"/>
      <c r="X14" s="24"/>
      <c r="Y14" s="36"/>
      <c r="Z14" s="31"/>
    </row>
    <row r="15" spans="1:26" ht="15" thickBot="1" x14ac:dyDescent="0.35">
      <c r="A15" s="30"/>
      <c r="B15" s="22" t="s">
        <v>15</v>
      </c>
      <c r="C15" s="25">
        <f>0.85*H3</f>
        <v>107.1</v>
      </c>
      <c r="D15" s="25">
        <f>0.85*H4</f>
        <v>103.27499999999999</v>
      </c>
      <c r="E15" s="25">
        <f>0.85*H6</f>
        <v>133.875</v>
      </c>
      <c r="F15" s="37">
        <f>0.85*H5</f>
        <v>49.725000000000001</v>
      </c>
      <c r="G15" s="26"/>
      <c r="H15" s="22" t="s">
        <v>21</v>
      </c>
      <c r="I15" s="25">
        <f>0.95*H3</f>
        <v>119.69999999999999</v>
      </c>
      <c r="J15" s="25">
        <f>0.95*H4</f>
        <v>115.425</v>
      </c>
      <c r="K15" s="25">
        <f>0.95*H6</f>
        <v>149.625</v>
      </c>
      <c r="L15" s="37">
        <f>0.95*H5</f>
        <v>55.574999999999996</v>
      </c>
      <c r="M15" s="31"/>
      <c r="N15" s="30"/>
      <c r="O15" s="22" t="s">
        <v>30</v>
      </c>
      <c r="P15" s="25"/>
      <c r="Q15" s="25"/>
      <c r="R15" s="25"/>
      <c r="S15" s="37"/>
      <c r="T15" s="26"/>
      <c r="U15" s="22" t="s">
        <v>30</v>
      </c>
      <c r="V15" s="25"/>
      <c r="W15" s="25"/>
      <c r="X15" s="25"/>
      <c r="Y15" s="37"/>
      <c r="Z15" s="31"/>
    </row>
    <row r="16" spans="1:26" ht="15.6" thickTop="1" thickBot="1" x14ac:dyDescent="0.35">
      <c r="A16" s="30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31"/>
      <c r="N16" s="30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31"/>
    </row>
    <row r="17" spans="1:26" ht="15.6" thickTop="1" thickBot="1" x14ac:dyDescent="0.35">
      <c r="A17" s="30"/>
      <c r="B17" s="19" t="s">
        <v>12</v>
      </c>
      <c r="C17" s="18" t="s">
        <v>1</v>
      </c>
      <c r="D17" s="16" t="s">
        <v>5</v>
      </c>
      <c r="E17" s="16" t="s">
        <v>3</v>
      </c>
      <c r="F17" s="17" t="s">
        <v>6</v>
      </c>
      <c r="G17" s="26"/>
      <c r="H17" s="19" t="s">
        <v>18</v>
      </c>
      <c r="I17" s="18" t="s">
        <v>1</v>
      </c>
      <c r="J17" s="16" t="s">
        <v>5</v>
      </c>
      <c r="K17" s="16" t="s">
        <v>3</v>
      </c>
      <c r="L17" s="17" t="s">
        <v>6</v>
      </c>
      <c r="M17" s="31"/>
      <c r="N17" s="30"/>
      <c r="O17" s="19" t="s">
        <v>12</v>
      </c>
      <c r="P17" s="18" t="s">
        <v>31</v>
      </c>
      <c r="Q17" s="16" t="s">
        <v>32</v>
      </c>
      <c r="R17" s="16" t="s">
        <v>33</v>
      </c>
      <c r="S17" s="17" t="s">
        <v>34</v>
      </c>
      <c r="T17" s="26"/>
      <c r="U17" s="19" t="s">
        <v>18</v>
      </c>
      <c r="V17" s="18" t="s">
        <v>31</v>
      </c>
      <c r="W17" s="16" t="s">
        <v>32</v>
      </c>
      <c r="X17" s="16" t="s">
        <v>33</v>
      </c>
      <c r="Y17" s="17" t="s">
        <v>34</v>
      </c>
      <c r="Z17" s="31"/>
    </row>
    <row r="18" spans="1:26" ht="15" thickTop="1" x14ac:dyDescent="0.3">
      <c r="A18" s="30"/>
      <c r="B18" s="20" t="s">
        <v>7</v>
      </c>
      <c r="C18" s="23">
        <f>0.4*H3</f>
        <v>50.400000000000006</v>
      </c>
      <c r="D18" s="23">
        <f>0.4*H4</f>
        <v>48.6</v>
      </c>
      <c r="E18" s="23">
        <f>0.4*H6</f>
        <v>63</v>
      </c>
      <c r="F18" s="35">
        <f>0.4*H5</f>
        <v>23.400000000000002</v>
      </c>
      <c r="G18" s="26"/>
      <c r="H18" s="20" t="s">
        <v>7</v>
      </c>
      <c r="I18" s="23">
        <f>0.4*H3</f>
        <v>50.400000000000006</v>
      </c>
      <c r="J18" s="23">
        <f>0.4*H4</f>
        <v>48.6</v>
      </c>
      <c r="K18" s="23">
        <f>0.4*H6</f>
        <v>63</v>
      </c>
      <c r="L18" s="35">
        <f>0.4*H5</f>
        <v>23.400000000000002</v>
      </c>
      <c r="M18" s="31"/>
      <c r="N18" s="30"/>
      <c r="O18" s="20" t="s">
        <v>25</v>
      </c>
      <c r="P18" s="23"/>
      <c r="Q18" s="23"/>
      <c r="R18" s="23"/>
      <c r="S18" s="35"/>
      <c r="T18" s="26"/>
      <c r="U18" s="20" t="s">
        <v>25</v>
      </c>
      <c r="V18" s="23"/>
      <c r="W18" s="23"/>
      <c r="X18" s="23"/>
      <c r="Y18" s="35"/>
      <c r="Z18" s="31"/>
    </row>
    <row r="19" spans="1:26" x14ac:dyDescent="0.3">
      <c r="A19" s="30"/>
      <c r="B19" s="21" t="s">
        <v>8</v>
      </c>
      <c r="C19" s="24">
        <f>0.5*H3</f>
        <v>63</v>
      </c>
      <c r="D19" s="24">
        <f>0.5*H4</f>
        <v>60.75</v>
      </c>
      <c r="E19" s="24">
        <f>0.5*H6</f>
        <v>78.75</v>
      </c>
      <c r="F19" s="36">
        <f>0.5*H5</f>
        <v>29.25</v>
      </c>
      <c r="G19" s="26"/>
      <c r="H19" s="21" t="s">
        <v>8</v>
      </c>
      <c r="I19" s="24">
        <f>0.5*H3</f>
        <v>63</v>
      </c>
      <c r="J19" s="24">
        <f>0.5*H4</f>
        <v>60.75</v>
      </c>
      <c r="K19" s="24">
        <f>0.5*H6</f>
        <v>78.75</v>
      </c>
      <c r="L19" s="36">
        <f>0.5*H5</f>
        <v>29.25</v>
      </c>
      <c r="M19" s="31"/>
      <c r="N19" s="30"/>
      <c r="O19" s="21" t="s">
        <v>26</v>
      </c>
      <c r="P19" s="24"/>
      <c r="Q19" s="24"/>
      <c r="R19" s="24"/>
      <c r="S19" s="36"/>
      <c r="T19" s="26"/>
      <c r="U19" s="21" t="s">
        <v>26</v>
      </c>
      <c r="V19" s="24"/>
      <c r="W19" s="24"/>
      <c r="X19" s="24"/>
      <c r="Y19" s="36"/>
      <c r="Z19" s="31"/>
    </row>
    <row r="20" spans="1:26" x14ac:dyDescent="0.3">
      <c r="A20" s="30"/>
      <c r="B20" s="21" t="s">
        <v>9</v>
      </c>
      <c r="C20" s="24">
        <f>0.6*H3</f>
        <v>75.599999999999994</v>
      </c>
      <c r="D20" s="24">
        <f>0.6*H4</f>
        <v>72.899999999999991</v>
      </c>
      <c r="E20" s="24">
        <f>0.6*H6</f>
        <v>94.5</v>
      </c>
      <c r="F20" s="36">
        <f>0.6*H5</f>
        <v>35.1</v>
      </c>
      <c r="G20" s="26"/>
      <c r="H20" s="21" t="s">
        <v>9</v>
      </c>
      <c r="I20" s="24">
        <f>0.6*H3</f>
        <v>75.599999999999994</v>
      </c>
      <c r="J20" s="24">
        <f>0.6*H4</f>
        <v>72.899999999999991</v>
      </c>
      <c r="K20" s="24">
        <f>0.6*H6</f>
        <v>94.5</v>
      </c>
      <c r="L20" s="36">
        <f>0.6*H5</f>
        <v>35.1</v>
      </c>
      <c r="M20" s="31"/>
      <c r="N20" s="30"/>
      <c r="O20" s="21" t="s">
        <v>27</v>
      </c>
      <c r="P20" s="24"/>
      <c r="Q20" s="24"/>
      <c r="R20" s="24"/>
      <c r="S20" s="36"/>
      <c r="T20" s="26"/>
      <c r="U20" s="21" t="s">
        <v>27</v>
      </c>
      <c r="V20" s="24"/>
      <c r="W20" s="24"/>
      <c r="X20" s="24"/>
      <c r="Y20" s="36"/>
      <c r="Z20" s="31"/>
    </row>
    <row r="21" spans="1:26" x14ac:dyDescent="0.3">
      <c r="A21" s="30"/>
      <c r="B21" s="21" t="s">
        <v>13</v>
      </c>
      <c r="C21" s="24">
        <f>0.8*H3</f>
        <v>100.80000000000001</v>
      </c>
      <c r="D21" s="24">
        <f>0.8*H4</f>
        <v>97.2</v>
      </c>
      <c r="E21" s="24">
        <f>0.8*H6</f>
        <v>126</v>
      </c>
      <c r="F21" s="36">
        <f>0.8*H5</f>
        <v>46.800000000000004</v>
      </c>
      <c r="G21" s="26"/>
      <c r="H21" s="21" t="s">
        <v>19</v>
      </c>
      <c r="I21" s="24">
        <f>0.6*H3</f>
        <v>75.599999999999994</v>
      </c>
      <c r="J21" s="24">
        <f>0.6*H4</f>
        <v>72.899999999999991</v>
      </c>
      <c r="K21" s="24">
        <f>0.6*H6</f>
        <v>94.5</v>
      </c>
      <c r="L21" s="36">
        <f>0.6*H5</f>
        <v>35.1</v>
      </c>
      <c r="M21" s="31"/>
      <c r="N21" s="30"/>
      <c r="O21" s="21" t="s">
        <v>28</v>
      </c>
      <c r="P21" s="24"/>
      <c r="Q21" s="24"/>
      <c r="R21" s="24"/>
      <c r="S21" s="36"/>
      <c r="T21" s="26"/>
      <c r="U21" s="21" t="s">
        <v>28</v>
      </c>
      <c r="V21" s="24"/>
      <c r="W21" s="24"/>
      <c r="X21" s="24"/>
      <c r="Y21" s="36"/>
      <c r="Z21" s="31"/>
    </row>
    <row r="22" spans="1:26" x14ac:dyDescent="0.3">
      <c r="A22" s="30"/>
      <c r="B22" s="21" t="s">
        <v>14</v>
      </c>
      <c r="C22" s="24">
        <f>0.85*H3</f>
        <v>107.1</v>
      </c>
      <c r="D22" s="24">
        <f>0.85*H4</f>
        <v>103.27499999999999</v>
      </c>
      <c r="E22" s="24">
        <f>0.85*H6</f>
        <v>133.875</v>
      </c>
      <c r="F22" s="36">
        <f>0.85*H5</f>
        <v>49.725000000000001</v>
      </c>
      <c r="G22" s="26"/>
      <c r="H22" s="21" t="s">
        <v>20</v>
      </c>
      <c r="I22" s="24">
        <f>0.65*H3</f>
        <v>81.900000000000006</v>
      </c>
      <c r="J22" s="24">
        <f>0.65*H4</f>
        <v>78.975000000000009</v>
      </c>
      <c r="K22" s="24">
        <f>0.65*H6</f>
        <v>102.375</v>
      </c>
      <c r="L22" s="36">
        <f>0.65*H5</f>
        <v>38.024999999999999</v>
      </c>
      <c r="M22" s="31"/>
      <c r="N22" s="30"/>
      <c r="O22" s="21" t="s">
        <v>29</v>
      </c>
      <c r="P22" s="24"/>
      <c r="Q22" s="24"/>
      <c r="R22" s="24"/>
      <c r="S22" s="36"/>
      <c r="T22" s="26"/>
      <c r="U22" s="21" t="s">
        <v>29</v>
      </c>
      <c r="V22" s="24"/>
      <c r="W22" s="24"/>
      <c r="X22" s="24"/>
      <c r="Y22" s="36"/>
      <c r="Z22" s="31"/>
    </row>
    <row r="23" spans="1:26" ht="15" thickBot="1" x14ac:dyDescent="0.35">
      <c r="A23" s="30"/>
      <c r="B23" s="22" t="s">
        <v>16</v>
      </c>
      <c r="C23" s="25">
        <f>0.9*H3</f>
        <v>113.4</v>
      </c>
      <c r="D23" s="25">
        <f>0.9*H4</f>
        <v>109.35000000000001</v>
      </c>
      <c r="E23" s="25">
        <f>0.9*H6</f>
        <v>141.75</v>
      </c>
      <c r="F23" s="37">
        <f>0.9*H5</f>
        <v>52.65</v>
      </c>
      <c r="G23" s="26"/>
      <c r="H23" s="22" t="s">
        <v>22</v>
      </c>
      <c r="I23" s="25">
        <f>0.7*H3</f>
        <v>88.199999999999989</v>
      </c>
      <c r="J23" s="25">
        <f>0.7*H4</f>
        <v>85.05</v>
      </c>
      <c r="K23" s="25">
        <f>0.7*H6</f>
        <v>110.25</v>
      </c>
      <c r="L23" s="37">
        <f>0.7*H5</f>
        <v>40.949999999999996</v>
      </c>
      <c r="M23" s="31"/>
      <c r="N23" s="30"/>
      <c r="O23" s="22" t="s">
        <v>30</v>
      </c>
      <c r="P23" s="25"/>
      <c r="Q23" s="25"/>
      <c r="R23" s="25"/>
      <c r="S23" s="37"/>
      <c r="T23" s="26"/>
      <c r="U23" s="22" t="s">
        <v>30</v>
      </c>
      <c r="V23" s="25"/>
      <c r="W23" s="25"/>
      <c r="X23" s="25"/>
      <c r="Y23" s="37"/>
      <c r="Z23" s="31"/>
    </row>
    <row r="24" spans="1:26" ht="15.6" thickTop="1" thickBot="1" x14ac:dyDescent="0.35">
      <c r="A24" s="32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4"/>
      <c r="N24" s="32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4"/>
    </row>
    <row r="25" spans="1:26" ht="15" thickTop="1" x14ac:dyDescent="0.3"/>
  </sheetData>
  <pageMargins left="0.7" right="0.7" top="0.75" bottom="0.75" header="0.3" footer="0.3"/>
  <pageSetup paperSize="9" orientation="landscape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workbookViewId="0">
      <selection activeCell="N1" sqref="N1:Z24"/>
    </sheetView>
  </sheetViews>
  <sheetFormatPr defaultRowHeight="14.4" x14ac:dyDescent="0.3"/>
  <cols>
    <col min="2" max="2" width="11.33203125" bestFit="1" customWidth="1"/>
    <col min="4" max="4" width="10.6640625" bestFit="1" customWidth="1"/>
    <col min="5" max="5" width="7.44140625" bestFit="1" customWidth="1"/>
    <col min="6" max="6" width="11.88671875" bestFit="1" customWidth="1"/>
    <col min="10" max="10" width="10.6640625" bestFit="1" customWidth="1"/>
    <col min="12" max="12" width="11.88671875" bestFit="1" customWidth="1"/>
    <col min="15" max="15" width="11.5546875" bestFit="1" customWidth="1"/>
  </cols>
  <sheetData>
    <row r="1" spans="1:26" ht="15.6" thickTop="1" thickBot="1" x14ac:dyDescent="0.35">
      <c r="A1" s="27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  <c r="N1" s="27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9"/>
    </row>
    <row r="2" spans="1:26" ht="15.6" thickTop="1" thickBot="1" x14ac:dyDescent="0.35">
      <c r="A2" s="30"/>
      <c r="B2" s="26"/>
      <c r="C2" s="2"/>
      <c r="D2" s="2"/>
      <c r="E2" s="3"/>
      <c r="F2" s="13" t="s">
        <v>0</v>
      </c>
      <c r="G2" s="14" t="s">
        <v>23</v>
      </c>
      <c r="H2" s="15">
        <v>0.9</v>
      </c>
      <c r="I2" s="26"/>
      <c r="J2" s="26"/>
      <c r="K2" s="26"/>
      <c r="L2" s="26"/>
      <c r="M2" s="31"/>
      <c r="N2" s="30"/>
      <c r="O2" s="26"/>
      <c r="P2" s="2"/>
      <c r="Q2" s="2"/>
      <c r="R2" s="3"/>
      <c r="S2" s="13" t="s">
        <v>0</v>
      </c>
      <c r="T2" s="14" t="s">
        <v>23</v>
      </c>
      <c r="U2" s="15">
        <v>0.9</v>
      </c>
      <c r="V2" s="26"/>
      <c r="W2" s="26"/>
      <c r="X2" s="26"/>
      <c r="Y2" s="26"/>
      <c r="Z2" s="31"/>
    </row>
    <row r="3" spans="1:26" ht="15" thickTop="1" x14ac:dyDescent="0.3">
      <c r="A3" s="30"/>
      <c r="B3" s="26"/>
      <c r="C3" s="2"/>
      <c r="D3" s="2"/>
      <c r="E3" s="2"/>
      <c r="F3" s="10" t="s">
        <v>1</v>
      </c>
      <c r="G3" s="11">
        <v>185</v>
      </c>
      <c r="H3" s="12">
        <f>G3*0.9</f>
        <v>166.5</v>
      </c>
      <c r="I3" s="26"/>
      <c r="J3" s="26"/>
      <c r="K3" s="26"/>
      <c r="L3" s="26"/>
      <c r="M3" s="31"/>
      <c r="N3" s="30"/>
      <c r="O3" s="26"/>
      <c r="P3" s="2"/>
      <c r="Q3" s="2"/>
      <c r="R3" s="2"/>
      <c r="S3" s="10" t="s">
        <v>1</v>
      </c>
      <c r="T3" s="11">
        <v>140</v>
      </c>
      <c r="U3" s="12">
        <f>T3*0.9</f>
        <v>126</v>
      </c>
      <c r="V3" s="26"/>
      <c r="W3" s="26"/>
      <c r="X3" s="26"/>
      <c r="Y3" s="26"/>
      <c r="Z3" s="31"/>
    </row>
    <row r="4" spans="1:26" x14ac:dyDescent="0.3">
      <c r="A4" s="30"/>
      <c r="B4" s="26"/>
      <c r="C4" s="2"/>
      <c r="D4" s="2"/>
      <c r="E4" s="2"/>
      <c r="F4" s="4" t="s">
        <v>2</v>
      </c>
      <c r="G4" s="5">
        <v>157.5</v>
      </c>
      <c r="H4" s="6">
        <f>G4*0.9</f>
        <v>141.75</v>
      </c>
      <c r="I4" s="26"/>
      <c r="J4" s="26"/>
      <c r="K4" s="26"/>
      <c r="L4" s="26"/>
      <c r="M4" s="31"/>
      <c r="N4" s="30"/>
      <c r="O4" s="26"/>
      <c r="P4" s="2"/>
      <c r="Q4" s="2"/>
      <c r="R4" s="2"/>
      <c r="S4" s="4" t="s">
        <v>2</v>
      </c>
      <c r="T4" s="5">
        <v>135</v>
      </c>
      <c r="U4" s="6">
        <f>T4*0.9</f>
        <v>121.5</v>
      </c>
      <c r="V4" s="26"/>
      <c r="W4" s="26"/>
      <c r="X4" s="26"/>
      <c r="Y4" s="26"/>
      <c r="Z4" s="31"/>
    </row>
    <row r="5" spans="1:26" x14ac:dyDescent="0.3">
      <c r="A5" s="30"/>
      <c r="B5" s="26"/>
      <c r="C5" s="2"/>
      <c r="D5" s="2"/>
      <c r="E5" s="2"/>
      <c r="F5" s="4" t="s">
        <v>24</v>
      </c>
      <c r="G5" s="5">
        <v>87.5</v>
      </c>
      <c r="H5" s="6">
        <f>G5*0.9</f>
        <v>78.75</v>
      </c>
      <c r="I5" s="26"/>
      <c r="J5" s="26"/>
      <c r="K5" s="26"/>
      <c r="L5" s="26"/>
      <c r="M5" s="31"/>
      <c r="N5" s="30"/>
      <c r="O5" s="26"/>
      <c r="P5" s="2"/>
      <c r="Q5" s="2"/>
      <c r="R5" s="2"/>
      <c r="S5" s="4" t="s">
        <v>24</v>
      </c>
      <c r="T5" s="5">
        <v>65</v>
      </c>
      <c r="U5" s="6">
        <f>T5*0.9</f>
        <v>58.5</v>
      </c>
      <c r="V5" s="26"/>
      <c r="W5" s="26"/>
      <c r="X5" s="26"/>
      <c r="Y5" s="26"/>
      <c r="Z5" s="31"/>
    </row>
    <row r="6" spans="1:26" ht="15" thickBot="1" x14ac:dyDescent="0.35">
      <c r="A6" s="30"/>
      <c r="B6" s="26"/>
      <c r="C6" s="2"/>
      <c r="D6" s="2"/>
      <c r="E6" s="2"/>
      <c r="F6" s="7" t="s">
        <v>3</v>
      </c>
      <c r="G6" s="8">
        <v>220</v>
      </c>
      <c r="H6" s="9">
        <f>G6*0.9</f>
        <v>198</v>
      </c>
      <c r="I6" s="26"/>
      <c r="J6" s="26"/>
      <c r="K6" s="26"/>
      <c r="L6" s="26"/>
      <c r="M6" s="31"/>
      <c r="N6" s="30"/>
      <c r="O6" s="26"/>
      <c r="P6" s="2"/>
      <c r="Q6" s="2"/>
      <c r="R6" s="2"/>
      <c r="S6" s="7" t="s">
        <v>3</v>
      </c>
      <c r="T6" s="8">
        <v>175</v>
      </c>
      <c r="U6" s="9">
        <f>T6*0.9</f>
        <v>157.5</v>
      </c>
      <c r="V6" s="26"/>
      <c r="W6" s="26"/>
      <c r="X6" s="26"/>
      <c r="Y6" s="26"/>
      <c r="Z6" s="31"/>
    </row>
    <row r="7" spans="1:26" ht="15" thickTop="1" x14ac:dyDescent="0.3">
      <c r="A7" s="30"/>
      <c r="B7" s="2"/>
      <c r="C7" s="2"/>
      <c r="D7" s="2"/>
      <c r="E7" s="26"/>
      <c r="F7" s="26"/>
      <c r="G7" s="26"/>
      <c r="H7" s="26"/>
      <c r="I7" s="26"/>
      <c r="J7" s="26"/>
      <c r="K7" s="26"/>
      <c r="L7" s="26"/>
      <c r="M7" s="31"/>
      <c r="N7" s="30"/>
      <c r="O7" s="2"/>
      <c r="P7" s="2"/>
      <c r="Q7" s="2"/>
      <c r="R7" s="26"/>
      <c r="S7" s="26"/>
      <c r="T7" s="26"/>
      <c r="U7" s="26"/>
      <c r="V7" s="26"/>
      <c r="W7" s="26"/>
      <c r="X7" s="26"/>
      <c r="Y7" s="26"/>
      <c r="Z7" s="31"/>
    </row>
    <row r="8" spans="1:26" ht="14.4" customHeight="1" thickBot="1" x14ac:dyDescent="0.35">
      <c r="A8" s="30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31"/>
      <c r="N8" s="30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31"/>
    </row>
    <row r="9" spans="1:26" ht="15.6" thickTop="1" thickBot="1" x14ac:dyDescent="0.35">
      <c r="A9" s="30"/>
      <c r="B9" s="19" t="s">
        <v>4</v>
      </c>
      <c r="C9" s="18" t="s">
        <v>1</v>
      </c>
      <c r="D9" s="16" t="s">
        <v>5</v>
      </c>
      <c r="E9" s="16" t="s">
        <v>3</v>
      </c>
      <c r="F9" s="17" t="s">
        <v>6</v>
      </c>
      <c r="G9" s="26"/>
      <c r="H9" s="19" t="s">
        <v>17</v>
      </c>
      <c r="I9" s="18" t="s">
        <v>1</v>
      </c>
      <c r="J9" s="16" t="s">
        <v>5</v>
      </c>
      <c r="K9" s="16" t="s">
        <v>3</v>
      </c>
      <c r="L9" s="17" t="s">
        <v>6</v>
      </c>
      <c r="M9" s="31"/>
      <c r="N9" s="30"/>
      <c r="O9" s="19" t="s">
        <v>4</v>
      </c>
      <c r="P9" s="18" t="s">
        <v>31</v>
      </c>
      <c r="Q9" s="16" t="s">
        <v>32</v>
      </c>
      <c r="R9" s="16" t="s">
        <v>33</v>
      </c>
      <c r="S9" s="17" t="s">
        <v>34</v>
      </c>
      <c r="T9" s="26"/>
      <c r="U9" s="19" t="s">
        <v>17</v>
      </c>
      <c r="V9" s="18" t="s">
        <v>31</v>
      </c>
      <c r="W9" s="16" t="s">
        <v>32</v>
      </c>
      <c r="X9" s="16" t="s">
        <v>33</v>
      </c>
      <c r="Y9" s="17" t="s">
        <v>34</v>
      </c>
      <c r="Z9" s="31"/>
    </row>
    <row r="10" spans="1:26" ht="15" thickTop="1" x14ac:dyDescent="0.3">
      <c r="A10" s="30"/>
      <c r="B10" s="20" t="s">
        <v>7</v>
      </c>
      <c r="C10" s="23">
        <f>0.4*H3</f>
        <v>66.600000000000009</v>
      </c>
      <c r="D10" s="23">
        <f>0.4*H4</f>
        <v>56.7</v>
      </c>
      <c r="E10" s="23">
        <f>0.4*H6</f>
        <v>79.2</v>
      </c>
      <c r="F10" s="35">
        <f>0.4*H5</f>
        <v>31.5</v>
      </c>
      <c r="G10" s="26"/>
      <c r="H10" s="20" t="s">
        <v>7</v>
      </c>
      <c r="I10" s="23">
        <f>0.4*H3</f>
        <v>66.600000000000009</v>
      </c>
      <c r="J10" s="23">
        <f>0.4*H4</f>
        <v>56.7</v>
      </c>
      <c r="K10" s="23">
        <f>0.4*H6</f>
        <v>79.2</v>
      </c>
      <c r="L10" s="35">
        <f>0.4*H5</f>
        <v>31.5</v>
      </c>
      <c r="M10" s="31"/>
      <c r="N10" s="30"/>
      <c r="O10" s="20" t="s">
        <v>25</v>
      </c>
      <c r="P10" s="23"/>
      <c r="Q10" s="23"/>
      <c r="R10" s="23"/>
      <c r="S10" s="35"/>
      <c r="T10" s="26"/>
      <c r="U10" s="20" t="s">
        <v>25</v>
      </c>
      <c r="V10" s="23"/>
      <c r="W10" s="23"/>
      <c r="X10" s="23"/>
      <c r="Y10" s="35"/>
      <c r="Z10" s="31"/>
    </row>
    <row r="11" spans="1:26" x14ac:dyDescent="0.3">
      <c r="A11" s="30"/>
      <c r="B11" s="21" t="s">
        <v>8</v>
      </c>
      <c r="C11" s="23">
        <f>0.5*H3</f>
        <v>83.25</v>
      </c>
      <c r="D11" s="23">
        <f>0.5*H4</f>
        <v>70.875</v>
      </c>
      <c r="E11" s="23">
        <f>0.5*H6</f>
        <v>99</v>
      </c>
      <c r="F11" s="35">
        <f>0.5*H5</f>
        <v>39.375</v>
      </c>
      <c r="G11" s="26"/>
      <c r="H11" s="21" t="s">
        <v>8</v>
      </c>
      <c r="I11" s="24">
        <f>0.5*H3</f>
        <v>83.25</v>
      </c>
      <c r="J11" s="24">
        <f>0.5*H4</f>
        <v>70.875</v>
      </c>
      <c r="K11" s="24">
        <f>0.5*H6</f>
        <v>99</v>
      </c>
      <c r="L11" s="36">
        <f>0.5*H5</f>
        <v>39.375</v>
      </c>
      <c r="M11" s="31"/>
      <c r="N11" s="30"/>
      <c r="O11" s="21" t="s">
        <v>26</v>
      </c>
      <c r="P11" s="23"/>
      <c r="Q11" s="23"/>
      <c r="R11" s="23"/>
      <c r="S11" s="35"/>
      <c r="T11" s="26"/>
      <c r="U11" s="21" t="s">
        <v>26</v>
      </c>
      <c r="V11" s="24"/>
      <c r="W11" s="24"/>
      <c r="X11" s="24"/>
      <c r="Y11" s="36"/>
      <c r="Z11" s="31"/>
    </row>
    <row r="12" spans="1:26" x14ac:dyDescent="0.3">
      <c r="A12" s="30"/>
      <c r="B12" s="21" t="s">
        <v>9</v>
      </c>
      <c r="C12" s="24">
        <f>0.6*H3</f>
        <v>99.899999999999991</v>
      </c>
      <c r="D12" s="24">
        <f>0.6*H4</f>
        <v>85.05</v>
      </c>
      <c r="E12" s="24">
        <f>0.6*H6</f>
        <v>118.8</v>
      </c>
      <c r="F12" s="36">
        <f>0.6*H5</f>
        <v>47.25</v>
      </c>
      <c r="G12" s="26"/>
      <c r="H12" s="21" t="s">
        <v>9</v>
      </c>
      <c r="I12" s="24">
        <f>0.6*H3</f>
        <v>99.899999999999991</v>
      </c>
      <c r="J12" s="24">
        <f>0.6*H4</f>
        <v>85.05</v>
      </c>
      <c r="K12" s="24">
        <f>0.6*H6</f>
        <v>118.8</v>
      </c>
      <c r="L12" s="36">
        <f>0.6*H5</f>
        <v>47.25</v>
      </c>
      <c r="M12" s="31"/>
      <c r="N12" s="30"/>
      <c r="O12" s="21" t="s">
        <v>27</v>
      </c>
      <c r="P12" s="24"/>
      <c r="Q12" s="24"/>
      <c r="R12" s="24"/>
      <c r="S12" s="36"/>
      <c r="T12" s="26"/>
      <c r="U12" s="21" t="s">
        <v>27</v>
      </c>
      <c r="V12" s="24"/>
      <c r="W12" s="24"/>
      <c r="X12" s="24"/>
      <c r="Y12" s="36"/>
      <c r="Z12" s="31"/>
    </row>
    <row r="13" spans="1:26" x14ac:dyDescent="0.3">
      <c r="A13" s="30"/>
      <c r="B13" s="21" t="s">
        <v>10</v>
      </c>
      <c r="C13" s="24">
        <f>0.75*H3</f>
        <v>124.875</v>
      </c>
      <c r="D13" s="24">
        <f>0.75*H4</f>
        <v>106.3125</v>
      </c>
      <c r="E13" s="24">
        <f>0.75*H6</f>
        <v>148.5</v>
      </c>
      <c r="F13" s="36">
        <f>0.75*H5</f>
        <v>59.0625</v>
      </c>
      <c r="G13" s="26"/>
      <c r="H13" s="21" t="s">
        <v>10</v>
      </c>
      <c r="I13" s="24">
        <f>0.75*H3</f>
        <v>124.875</v>
      </c>
      <c r="J13" s="24">
        <f>0.75*H4</f>
        <v>106.3125</v>
      </c>
      <c r="K13" s="24">
        <f>0.75*H6</f>
        <v>148.5</v>
      </c>
      <c r="L13" s="36">
        <f>0.75*H5</f>
        <v>59.0625</v>
      </c>
      <c r="M13" s="31"/>
      <c r="N13" s="30"/>
      <c r="O13" s="21" t="s">
        <v>28</v>
      </c>
      <c r="P13" s="24"/>
      <c r="Q13" s="24"/>
      <c r="R13" s="24"/>
      <c r="S13" s="36"/>
      <c r="T13" s="26"/>
      <c r="U13" s="21" t="s">
        <v>28</v>
      </c>
      <c r="V13" s="24"/>
      <c r="W13" s="24"/>
      <c r="X13" s="24"/>
      <c r="Y13" s="36"/>
      <c r="Z13" s="31"/>
    </row>
    <row r="14" spans="1:26" x14ac:dyDescent="0.3">
      <c r="A14" s="30"/>
      <c r="B14" s="21" t="s">
        <v>11</v>
      </c>
      <c r="C14" s="24">
        <f>0.8*H3</f>
        <v>133.20000000000002</v>
      </c>
      <c r="D14" s="24">
        <f>0.8*H4</f>
        <v>113.4</v>
      </c>
      <c r="E14" s="24">
        <f>0.8*H6</f>
        <v>158.4</v>
      </c>
      <c r="F14" s="36">
        <f>0.8*H5</f>
        <v>63</v>
      </c>
      <c r="G14" s="26"/>
      <c r="H14" s="21" t="s">
        <v>14</v>
      </c>
      <c r="I14" s="24">
        <f>0.85*H3</f>
        <v>141.52500000000001</v>
      </c>
      <c r="J14" s="24">
        <f>0.85*H4</f>
        <v>120.4875</v>
      </c>
      <c r="K14" s="24">
        <f>0.85*H6</f>
        <v>168.29999999999998</v>
      </c>
      <c r="L14" s="36">
        <f>0.85*H5</f>
        <v>66.9375</v>
      </c>
      <c r="M14" s="31"/>
      <c r="N14" s="30"/>
      <c r="O14" s="21" t="s">
        <v>29</v>
      </c>
      <c r="P14" s="24"/>
      <c r="Q14" s="24"/>
      <c r="R14" s="24"/>
      <c r="S14" s="36"/>
      <c r="T14" s="26"/>
      <c r="U14" s="21" t="s">
        <v>29</v>
      </c>
      <c r="V14" s="24"/>
      <c r="W14" s="24"/>
      <c r="X14" s="24"/>
      <c r="Y14" s="36"/>
      <c r="Z14" s="31"/>
    </row>
    <row r="15" spans="1:26" ht="15" thickBot="1" x14ac:dyDescent="0.35">
      <c r="A15" s="30"/>
      <c r="B15" s="22" t="s">
        <v>15</v>
      </c>
      <c r="C15" s="25">
        <f>0.85*H3</f>
        <v>141.52500000000001</v>
      </c>
      <c r="D15" s="25">
        <f>0.85*H4</f>
        <v>120.4875</v>
      </c>
      <c r="E15" s="25">
        <f>0.85*H6</f>
        <v>168.29999999999998</v>
      </c>
      <c r="F15" s="37">
        <f>0.85*H5</f>
        <v>66.9375</v>
      </c>
      <c r="G15" s="26"/>
      <c r="H15" s="22" t="s">
        <v>21</v>
      </c>
      <c r="I15" s="25">
        <f>0.95*H3</f>
        <v>158.17499999999998</v>
      </c>
      <c r="J15" s="25">
        <f>0.95*H4</f>
        <v>134.66249999999999</v>
      </c>
      <c r="K15" s="25">
        <f>0.95*H6</f>
        <v>188.1</v>
      </c>
      <c r="L15" s="37">
        <f>0.95*H5</f>
        <v>74.8125</v>
      </c>
      <c r="M15" s="31"/>
      <c r="N15" s="30"/>
      <c r="O15" s="22" t="s">
        <v>30</v>
      </c>
      <c r="P15" s="25"/>
      <c r="Q15" s="25"/>
      <c r="R15" s="25"/>
      <c r="S15" s="37"/>
      <c r="T15" s="26"/>
      <c r="U15" s="22" t="s">
        <v>30</v>
      </c>
      <c r="V15" s="25"/>
      <c r="W15" s="25"/>
      <c r="X15" s="25"/>
      <c r="Y15" s="37"/>
      <c r="Z15" s="31"/>
    </row>
    <row r="16" spans="1:26" ht="15.6" thickTop="1" thickBot="1" x14ac:dyDescent="0.35">
      <c r="A16" s="30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31"/>
      <c r="N16" s="30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31"/>
    </row>
    <row r="17" spans="1:26" ht="15.6" thickTop="1" thickBot="1" x14ac:dyDescent="0.35">
      <c r="A17" s="30"/>
      <c r="B17" s="19" t="s">
        <v>12</v>
      </c>
      <c r="C17" s="18" t="s">
        <v>1</v>
      </c>
      <c r="D17" s="16" t="s">
        <v>5</v>
      </c>
      <c r="E17" s="16" t="s">
        <v>3</v>
      </c>
      <c r="F17" s="17" t="s">
        <v>6</v>
      </c>
      <c r="G17" s="26"/>
      <c r="H17" s="19" t="s">
        <v>18</v>
      </c>
      <c r="I17" s="18" t="s">
        <v>1</v>
      </c>
      <c r="J17" s="16" t="s">
        <v>5</v>
      </c>
      <c r="K17" s="16" t="s">
        <v>3</v>
      </c>
      <c r="L17" s="17" t="s">
        <v>6</v>
      </c>
      <c r="M17" s="31"/>
      <c r="N17" s="30"/>
      <c r="O17" s="19" t="s">
        <v>12</v>
      </c>
      <c r="P17" s="18" t="s">
        <v>31</v>
      </c>
      <c r="Q17" s="16" t="s">
        <v>32</v>
      </c>
      <c r="R17" s="16" t="s">
        <v>33</v>
      </c>
      <c r="S17" s="17" t="s">
        <v>34</v>
      </c>
      <c r="T17" s="26"/>
      <c r="U17" s="19" t="s">
        <v>18</v>
      </c>
      <c r="V17" s="18" t="s">
        <v>31</v>
      </c>
      <c r="W17" s="16" t="s">
        <v>32</v>
      </c>
      <c r="X17" s="16" t="s">
        <v>33</v>
      </c>
      <c r="Y17" s="17" t="s">
        <v>34</v>
      </c>
      <c r="Z17" s="31"/>
    </row>
    <row r="18" spans="1:26" ht="15" thickTop="1" x14ac:dyDescent="0.3">
      <c r="A18" s="30"/>
      <c r="B18" s="20" t="s">
        <v>7</v>
      </c>
      <c r="C18" s="23">
        <f>0.4*H3</f>
        <v>66.600000000000009</v>
      </c>
      <c r="D18" s="23">
        <f>0.4*H4</f>
        <v>56.7</v>
      </c>
      <c r="E18" s="23">
        <f>0.4*H6</f>
        <v>79.2</v>
      </c>
      <c r="F18" s="35">
        <f>0.4*H5</f>
        <v>31.5</v>
      </c>
      <c r="G18" s="26"/>
      <c r="H18" s="20" t="s">
        <v>7</v>
      </c>
      <c r="I18" s="23">
        <f>0.4*H3</f>
        <v>66.600000000000009</v>
      </c>
      <c r="J18" s="23">
        <f>0.4*H4</f>
        <v>56.7</v>
      </c>
      <c r="K18" s="23">
        <f>0.4*H6</f>
        <v>79.2</v>
      </c>
      <c r="L18" s="35">
        <f>0.4*H5</f>
        <v>31.5</v>
      </c>
      <c r="M18" s="31"/>
      <c r="N18" s="30"/>
      <c r="O18" s="20" t="s">
        <v>25</v>
      </c>
      <c r="P18" s="23"/>
      <c r="Q18" s="23"/>
      <c r="R18" s="23"/>
      <c r="S18" s="35"/>
      <c r="T18" s="26"/>
      <c r="U18" s="20" t="s">
        <v>25</v>
      </c>
      <c r="V18" s="23"/>
      <c r="W18" s="23"/>
      <c r="X18" s="23"/>
      <c r="Y18" s="35"/>
      <c r="Z18" s="31"/>
    </row>
    <row r="19" spans="1:26" x14ac:dyDescent="0.3">
      <c r="A19" s="30"/>
      <c r="B19" s="21" t="s">
        <v>8</v>
      </c>
      <c r="C19" s="24">
        <f>0.5*H3</f>
        <v>83.25</v>
      </c>
      <c r="D19" s="24">
        <f>0.5*H4</f>
        <v>70.875</v>
      </c>
      <c r="E19" s="24">
        <f>0.5*H6</f>
        <v>99</v>
      </c>
      <c r="F19" s="36">
        <f>0.5*H5</f>
        <v>39.375</v>
      </c>
      <c r="G19" s="26"/>
      <c r="H19" s="21" t="s">
        <v>8</v>
      </c>
      <c r="I19" s="24">
        <f>0.5*H3</f>
        <v>83.25</v>
      </c>
      <c r="J19" s="24">
        <f>0.5*H4</f>
        <v>70.875</v>
      </c>
      <c r="K19" s="24">
        <f>0.5*H6</f>
        <v>99</v>
      </c>
      <c r="L19" s="36">
        <f>0.5*H5</f>
        <v>39.375</v>
      </c>
      <c r="M19" s="31"/>
      <c r="N19" s="30"/>
      <c r="O19" s="21" t="s">
        <v>26</v>
      </c>
      <c r="P19" s="24"/>
      <c r="Q19" s="24"/>
      <c r="R19" s="24"/>
      <c r="S19" s="36"/>
      <c r="T19" s="26"/>
      <c r="U19" s="21" t="s">
        <v>26</v>
      </c>
      <c r="V19" s="24"/>
      <c r="W19" s="24"/>
      <c r="X19" s="24"/>
      <c r="Y19" s="36"/>
      <c r="Z19" s="31"/>
    </row>
    <row r="20" spans="1:26" x14ac:dyDescent="0.3">
      <c r="A20" s="30"/>
      <c r="B20" s="21" t="s">
        <v>9</v>
      </c>
      <c r="C20" s="24">
        <f>0.6*H3</f>
        <v>99.899999999999991</v>
      </c>
      <c r="D20" s="24">
        <f>0.6*H4</f>
        <v>85.05</v>
      </c>
      <c r="E20" s="24">
        <f>0.6*H6</f>
        <v>118.8</v>
      </c>
      <c r="F20" s="36">
        <f>0.6*H5</f>
        <v>47.25</v>
      </c>
      <c r="G20" s="26"/>
      <c r="H20" s="21" t="s">
        <v>9</v>
      </c>
      <c r="I20" s="24">
        <f>0.6*H3</f>
        <v>99.899999999999991</v>
      </c>
      <c r="J20" s="24">
        <f>0.6*H4</f>
        <v>85.05</v>
      </c>
      <c r="K20" s="24">
        <f>0.6*H6</f>
        <v>118.8</v>
      </c>
      <c r="L20" s="36">
        <f>0.6*H5</f>
        <v>47.25</v>
      </c>
      <c r="M20" s="31"/>
      <c r="N20" s="30"/>
      <c r="O20" s="21" t="s">
        <v>27</v>
      </c>
      <c r="P20" s="24"/>
      <c r="Q20" s="24"/>
      <c r="R20" s="24"/>
      <c r="S20" s="36"/>
      <c r="T20" s="26"/>
      <c r="U20" s="21" t="s">
        <v>27</v>
      </c>
      <c r="V20" s="24"/>
      <c r="W20" s="24"/>
      <c r="X20" s="24"/>
      <c r="Y20" s="36"/>
      <c r="Z20" s="31"/>
    </row>
    <row r="21" spans="1:26" x14ac:dyDescent="0.3">
      <c r="A21" s="30"/>
      <c r="B21" s="21" t="s">
        <v>13</v>
      </c>
      <c r="C21" s="24">
        <f>0.8*H3</f>
        <v>133.20000000000002</v>
      </c>
      <c r="D21" s="24">
        <f>0.8*H4</f>
        <v>113.4</v>
      </c>
      <c r="E21" s="24">
        <f>0.8*H6</f>
        <v>158.4</v>
      </c>
      <c r="F21" s="36">
        <f>0.8*H5</f>
        <v>63</v>
      </c>
      <c r="G21" s="26"/>
      <c r="H21" s="21" t="s">
        <v>19</v>
      </c>
      <c r="I21" s="24">
        <f>0.6*H3</f>
        <v>99.899999999999991</v>
      </c>
      <c r="J21" s="24">
        <f>0.6*H4</f>
        <v>85.05</v>
      </c>
      <c r="K21" s="24">
        <f>0.6*H6</f>
        <v>118.8</v>
      </c>
      <c r="L21" s="36">
        <f>0.6*H5</f>
        <v>47.25</v>
      </c>
      <c r="M21" s="31"/>
      <c r="N21" s="30"/>
      <c r="O21" s="21" t="s">
        <v>28</v>
      </c>
      <c r="P21" s="24"/>
      <c r="Q21" s="24"/>
      <c r="R21" s="24"/>
      <c r="S21" s="36"/>
      <c r="T21" s="26"/>
      <c r="U21" s="21" t="s">
        <v>28</v>
      </c>
      <c r="V21" s="24"/>
      <c r="W21" s="24"/>
      <c r="X21" s="24"/>
      <c r="Y21" s="36"/>
      <c r="Z21" s="31"/>
    </row>
    <row r="22" spans="1:26" x14ac:dyDescent="0.3">
      <c r="A22" s="30"/>
      <c r="B22" s="21" t="s">
        <v>14</v>
      </c>
      <c r="C22" s="24">
        <f>0.85*H3</f>
        <v>141.52500000000001</v>
      </c>
      <c r="D22" s="24">
        <f>0.85*H4</f>
        <v>120.4875</v>
      </c>
      <c r="E22" s="24">
        <f>0.85*H6</f>
        <v>168.29999999999998</v>
      </c>
      <c r="F22" s="36">
        <f>0.85*H5</f>
        <v>66.9375</v>
      </c>
      <c r="G22" s="26"/>
      <c r="H22" s="21" t="s">
        <v>20</v>
      </c>
      <c r="I22" s="24">
        <f>0.65*H3</f>
        <v>108.22500000000001</v>
      </c>
      <c r="J22" s="24">
        <f>0.65*H4</f>
        <v>92.137500000000003</v>
      </c>
      <c r="K22" s="24">
        <f>0.65*H6</f>
        <v>128.70000000000002</v>
      </c>
      <c r="L22" s="36">
        <f>0.65*H5</f>
        <v>51.1875</v>
      </c>
      <c r="M22" s="31"/>
      <c r="N22" s="30"/>
      <c r="O22" s="21" t="s">
        <v>29</v>
      </c>
      <c r="P22" s="24"/>
      <c r="Q22" s="24"/>
      <c r="R22" s="24"/>
      <c r="S22" s="36"/>
      <c r="T22" s="26"/>
      <c r="U22" s="21" t="s">
        <v>29</v>
      </c>
      <c r="V22" s="24"/>
      <c r="W22" s="24"/>
      <c r="X22" s="24"/>
      <c r="Y22" s="36"/>
      <c r="Z22" s="31"/>
    </row>
    <row r="23" spans="1:26" ht="15" thickBot="1" x14ac:dyDescent="0.35">
      <c r="A23" s="30"/>
      <c r="B23" s="22" t="s">
        <v>16</v>
      </c>
      <c r="C23" s="25">
        <f>0.9*H3</f>
        <v>149.85</v>
      </c>
      <c r="D23" s="25">
        <f>0.9*H4</f>
        <v>127.575</v>
      </c>
      <c r="E23" s="25">
        <f>0.9*H6</f>
        <v>178.20000000000002</v>
      </c>
      <c r="F23" s="37">
        <f>0.9*H5</f>
        <v>70.875</v>
      </c>
      <c r="G23" s="26"/>
      <c r="H23" s="22" t="s">
        <v>22</v>
      </c>
      <c r="I23" s="25">
        <f>0.7*H3</f>
        <v>116.55</v>
      </c>
      <c r="J23" s="25">
        <f>0.7*H4</f>
        <v>99.224999999999994</v>
      </c>
      <c r="K23" s="25">
        <f>0.7*H6</f>
        <v>138.6</v>
      </c>
      <c r="L23" s="37">
        <f>0.7*H5</f>
        <v>55.125</v>
      </c>
      <c r="M23" s="31"/>
      <c r="N23" s="30"/>
      <c r="O23" s="22" t="s">
        <v>30</v>
      </c>
      <c r="P23" s="25"/>
      <c r="Q23" s="25"/>
      <c r="R23" s="25"/>
      <c r="S23" s="37"/>
      <c r="T23" s="26"/>
      <c r="U23" s="22" t="s">
        <v>30</v>
      </c>
      <c r="V23" s="25"/>
      <c r="W23" s="25"/>
      <c r="X23" s="25"/>
      <c r="Y23" s="37"/>
      <c r="Z23" s="31"/>
    </row>
    <row r="24" spans="1:26" ht="15.6" thickTop="1" thickBot="1" x14ac:dyDescent="0.35">
      <c r="A24" s="32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4"/>
      <c r="N24" s="32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4"/>
    </row>
    <row r="25" spans="1:26" ht="15" thickTop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workbookViewId="0">
      <selection activeCell="N1" sqref="N1:Z24"/>
    </sheetView>
  </sheetViews>
  <sheetFormatPr defaultRowHeight="14.4" x14ac:dyDescent="0.3"/>
  <cols>
    <col min="2" max="2" width="11.33203125" bestFit="1" customWidth="1"/>
    <col min="4" max="4" width="10.6640625" bestFit="1" customWidth="1"/>
    <col min="5" max="5" width="7.44140625" bestFit="1" customWidth="1"/>
    <col min="6" max="6" width="11.88671875" bestFit="1" customWidth="1"/>
    <col min="10" max="10" width="10.6640625" bestFit="1" customWidth="1"/>
    <col min="12" max="12" width="11.88671875" bestFit="1" customWidth="1"/>
    <col min="15" max="15" width="11.5546875" bestFit="1" customWidth="1"/>
  </cols>
  <sheetData>
    <row r="1" spans="1:26" ht="15.6" thickTop="1" thickBot="1" x14ac:dyDescent="0.35">
      <c r="A1" s="27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  <c r="N1" s="27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9"/>
    </row>
    <row r="2" spans="1:26" ht="15.6" thickTop="1" thickBot="1" x14ac:dyDescent="0.35">
      <c r="A2" s="30"/>
      <c r="B2" s="26"/>
      <c r="C2" s="2"/>
      <c r="D2" s="2"/>
      <c r="E2" s="3"/>
      <c r="F2" s="13" t="s">
        <v>0</v>
      </c>
      <c r="G2" s="14" t="s">
        <v>23</v>
      </c>
      <c r="H2" s="15">
        <v>0.9</v>
      </c>
      <c r="I2" s="26"/>
      <c r="J2" s="26"/>
      <c r="K2" s="26"/>
      <c r="L2" s="26"/>
      <c r="M2" s="31"/>
      <c r="N2" s="30"/>
      <c r="O2" s="26"/>
      <c r="P2" s="2"/>
      <c r="Q2" s="2"/>
      <c r="R2" s="3"/>
      <c r="S2" s="13" t="s">
        <v>0</v>
      </c>
      <c r="T2" s="14" t="s">
        <v>23</v>
      </c>
      <c r="U2" s="15">
        <v>0.9</v>
      </c>
      <c r="V2" s="26"/>
      <c r="W2" s="26"/>
      <c r="X2" s="26"/>
      <c r="Y2" s="26"/>
      <c r="Z2" s="31"/>
    </row>
    <row r="3" spans="1:26" ht="15" thickTop="1" x14ac:dyDescent="0.3">
      <c r="A3" s="30"/>
      <c r="B3" s="26"/>
      <c r="C3" s="2"/>
      <c r="D3" s="2"/>
      <c r="E3" s="2"/>
      <c r="F3" s="10" t="s">
        <v>1</v>
      </c>
      <c r="G3" s="11">
        <v>190</v>
      </c>
      <c r="H3" s="12">
        <f>G3*0.9</f>
        <v>171</v>
      </c>
      <c r="I3" s="26"/>
      <c r="J3" s="26"/>
      <c r="K3" s="26"/>
      <c r="L3" s="26"/>
      <c r="M3" s="31"/>
      <c r="N3" s="30"/>
      <c r="O3" s="26"/>
      <c r="P3" s="2"/>
      <c r="Q3" s="2"/>
      <c r="R3" s="2"/>
      <c r="S3" s="10" t="s">
        <v>1</v>
      </c>
      <c r="T3" s="11">
        <v>140</v>
      </c>
      <c r="U3" s="12">
        <f>T3*0.9</f>
        <v>126</v>
      </c>
      <c r="V3" s="26"/>
      <c r="W3" s="26"/>
      <c r="X3" s="26"/>
      <c r="Y3" s="26"/>
      <c r="Z3" s="31"/>
    </row>
    <row r="4" spans="1:26" x14ac:dyDescent="0.3">
      <c r="A4" s="30"/>
      <c r="B4" s="26"/>
      <c r="C4" s="2"/>
      <c r="D4" s="2"/>
      <c r="E4" s="2"/>
      <c r="F4" s="4" t="s">
        <v>2</v>
      </c>
      <c r="G4" s="5">
        <v>160</v>
      </c>
      <c r="H4" s="6">
        <f>G4*0.9</f>
        <v>144</v>
      </c>
      <c r="I4" s="26"/>
      <c r="J4" s="26"/>
      <c r="K4" s="26"/>
      <c r="L4" s="26"/>
      <c r="M4" s="31"/>
      <c r="N4" s="30"/>
      <c r="O4" s="26"/>
      <c r="P4" s="2"/>
      <c r="Q4" s="2"/>
      <c r="R4" s="2"/>
      <c r="S4" s="4" t="s">
        <v>2</v>
      </c>
      <c r="T4" s="5">
        <v>135</v>
      </c>
      <c r="U4" s="6">
        <f>T4*0.9</f>
        <v>121.5</v>
      </c>
      <c r="V4" s="26"/>
      <c r="W4" s="26"/>
      <c r="X4" s="26"/>
      <c r="Y4" s="26"/>
      <c r="Z4" s="31"/>
    </row>
    <row r="5" spans="1:26" x14ac:dyDescent="0.3">
      <c r="A5" s="30"/>
      <c r="B5" s="26"/>
      <c r="C5" s="2"/>
      <c r="D5" s="2"/>
      <c r="E5" s="2"/>
      <c r="F5" s="4" t="s">
        <v>24</v>
      </c>
      <c r="G5" s="5">
        <v>90</v>
      </c>
      <c r="H5" s="6">
        <f>G5*0.9</f>
        <v>81</v>
      </c>
      <c r="I5" s="26"/>
      <c r="J5" s="26"/>
      <c r="K5" s="26"/>
      <c r="L5" s="26"/>
      <c r="M5" s="31"/>
      <c r="N5" s="30"/>
      <c r="O5" s="26"/>
      <c r="P5" s="2"/>
      <c r="Q5" s="2"/>
      <c r="R5" s="2"/>
      <c r="S5" s="4" t="s">
        <v>24</v>
      </c>
      <c r="T5" s="5">
        <v>65</v>
      </c>
      <c r="U5" s="6">
        <f>T5*0.9</f>
        <v>58.5</v>
      </c>
      <c r="V5" s="26"/>
      <c r="W5" s="26"/>
      <c r="X5" s="26"/>
      <c r="Y5" s="26"/>
      <c r="Z5" s="31"/>
    </row>
    <row r="6" spans="1:26" ht="15" thickBot="1" x14ac:dyDescent="0.35">
      <c r="A6" s="30"/>
      <c r="B6" s="26"/>
      <c r="C6" s="2"/>
      <c r="D6" s="2"/>
      <c r="E6" s="2"/>
      <c r="F6" s="7" t="s">
        <v>3</v>
      </c>
      <c r="G6" s="8">
        <v>225</v>
      </c>
      <c r="H6" s="9">
        <f>G6*0.9</f>
        <v>202.5</v>
      </c>
      <c r="I6" s="26"/>
      <c r="J6" s="26"/>
      <c r="K6" s="26"/>
      <c r="L6" s="26"/>
      <c r="M6" s="31"/>
      <c r="N6" s="30"/>
      <c r="O6" s="26"/>
      <c r="P6" s="2"/>
      <c r="Q6" s="2"/>
      <c r="R6" s="2"/>
      <c r="S6" s="7" t="s">
        <v>3</v>
      </c>
      <c r="T6" s="8">
        <v>175</v>
      </c>
      <c r="U6" s="9">
        <f>T6*0.9</f>
        <v>157.5</v>
      </c>
      <c r="V6" s="26"/>
      <c r="W6" s="26"/>
      <c r="X6" s="26"/>
      <c r="Y6" s="26"/>
      <c r="Z6" s="31"/>
    </row>
    <row r="7" spans="1:26" ht="15" thickTop="1" x14ac:dyDescent="0.3">
      <c r="A7" s="30"/>
      <c r="B7" s="2"/>
      <c r="C7" s="2"/>
      <c r="D7" s="2"/>
      <c r="E7" s="26"/>
      <c r="F7" s="26"/>
      <c r="G7" s="26"/>
      <c r="H7" s="26"/>
      <c r="I7" s="26"/>
      <c r="J7" s="26"/>
      <c r="K7" s="26"/>
      <c r="L7" s="26"/>
      <c r="M7" s="31"/>
      <c r="N7" s="30"/>
      <c r="O7" s="2"/>
      <c r="P7" s="2"/>
      <c r="Q7" s="2"/>
      <c r="R7" s="26"/>
      <c r="S7" s="26"/>
      <c r="T7" s="26"/>
      <c r="U7" s="26"/>
      <c r="V7" s="26"/>
      <c r="W7" s="26"/>
      <c r="X7" s="26"/>
      <c r="Y7" s="26"/>
      <c r="Z7" s="31"/>
    </row>
    <row r="8" spans="1:26" ht="14.4" customHeight="1" thickBot="1" x14ac:dyDescent="0.35">
      <c r="A8" s="30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31"/>
      <c r="N8" s="30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31"/>
    </row>
    <row r="9" spans="1:26" ht="15.6" thickTop="1" thickBot="1" x14ac:dyDescent="0.35">
      <c r="A9" s="30"/>
      <c r="B9" s="19" t="s">
        <v>4</v>
      </c>
      <c r="C9" s="18" t="s">
        <v>1</v>
      </c>
      <c r="D9" s="16" t="s">
        <v>5</v>
      </c>
      <c r="E9" s="16" t="s">
        <v>3</v>
      </c>
      <c r="F9" s="17" t="s">
        <v>6</v>
      </c>
      <c r="G9" s="26"/>
      <c r="H9" s="19" t="s">
        <v>17</v>
      </c>
      <c r="I9" s="18" t="s">
        <v>1</v>
      </c>
      <c r="J9" s="16" t="s">
        <v>5</v>
      </c>
      <c r="K9" s="16" t="s">
        <v>3</v>
      </c>
      <c r="L9" s="17" t="s">
        <v>6</v>
      </c>
      <c r="M9" s="31"/>
      <c r="N9" s="30"/>
      <c r="O9" s="19" t="s">
        <v>4</v>
      </c>
      <c r="P9" s="18" t="s">
        <v>31</v>
      </c>
      <c r="Q9" s="16" t="s">
        <v>32</v>
      </c>
      <c r="R9" s="16" t="s">
        <v>33</v>
      </c>
      <c r="S9" s="17" t="s">
        <v>34</v>
      </c>
      <c r="T9" s="26"/>
      <c r="U9" s="19" t="s">
        <v>17</v>
      </c>
      <c r="V9" s="18" t="s">
        <v>31</v>
      </c>
      <c r="W9" s="16" t="s">
        <v>32</v>
      </c>
      <c r="X9" s="16" t="s">
        <v>33</v>
      </c>
      <c r="Y9" s="17" t="s">
        <v>34</v>
      </c>
      <c r="Z9" s="31"/>
    </row>
    <row r="10" spans="1:26" ht="15" thickTop="1" x14ac:dyDescent="0.3">
      <c r="A10" s="30"/>
      <c r="B10" s="20" t="s">
        <v>7</v>
      </c>
      <c r="C10" s="23">
        <f>0.4*H3</f>
        <v>68.400000000000006</v>
      </c>
      <c r="D10" s="23">
        <f>0.4*H4</f>
        <v>57.6</v>
      </c>
      <c r="E10" s="23">
        <f>0.4*H6</f>
        <v>81</v>
      </c>
      <c r="F10" s="35">
        <f>0.4*H5</f>
        <v>32.4</v>
      </c>
      <c r="G10" s="26"/>
      <c r="H10" s="20" t="s">
        <v>7</v>
      </c>
      <c r="I10" s="23">
        <f>0.4*H3</f>
        <v>68.400000000000006</v>
      </c>
      <c r="J10" s="23">
        <f>0.4*H4</f>
        <v>57.6</v>
      </c>
      <c r="K10" s="23">
        <f>0.4*H6</f>
        <v>81</v>
      </c>
      <c r="L10" s="35">
        <f>0.4*H5</f>
        <v>32.4</v>
      </c>
      <c r="M10" s="31"/>
      <c r="N10" s="30"/>
      <c r="O10" s="20" t="s">
        <v>25</v>
      </c>
      <c r="P10" s="23"/>
      <c r="Q10" s="23"/>
      <c r="R10" s="23"/>
      <c r="S10" s="35"/>
      <c r="T10" s="26"/>
      <c r="U10" s="20" t="s">
        <v>25</v>
      </c>
      <c r="V10" s="23"/>
      <c r="W10" s="23"/>
      <c r="X10" s="23"/>
      <c r="Y10" s="35"/>
      <c r="Z10" s="31"/>
    </row>
    <row r="11" spans="1:26" x14ac:dyDescent="0.3">
      <c r="A11" s="30"/>
      <c r="B11" s="21" t="s">
        <v>8</v>
      </c>
      <c r="C11" s="23">
        <f>0.5*H3</f>
        <v>85.5</v>
      </c>
      <c r="D11" s="23">
        <f>0.5*H4</f>
        <v>72</v>
      </c>
      <c r="E11" s="23">
        <f>0.5*H6</f>
        <v>101.25</v>
      </c>
      <c r="F11" s="35">
        <f>0.5*H5</f>
        <v>40.5</v>
      </c>
      <c r="G11" s="26"/>
      <c r="H11" s="21" t="s">
        <v>8</v>
      </c>
      <c r="I11" s="24">
        <f>0.5*H3</f>
        <v>85.5</v>
      </c>
      <c r="J11" s="24">
        <f>0.5*H4</f>
        <v>72</v>
      </c>
      <c r="K11" s="24">
        <f>0.5*H6</f>
        <v>101.25</v>
      </c>
      <c r="L11" s="36">
        <f>0.5*H5</f>
        <v>40.5</v>
      </c>
      <c r="M11" s="31"/>
      <c r="N11" s="30"/>
      <c r="O11" s="21" t="s">
        <v>26</v>
      </c>
      <c r="P11" s="23"/>
      <c r="Q11" s="23"/>
      <c r="R11" s="23"/>
      <c r="S11" s="35"/>
      <c r="T11" s="26"/>
      <c r="U11" s="21" t="s">
        <v>26</v>
      </c>
      <c r="V11" s="24"/>
      <c r="W11" s="24"/>
      <c r="X11" s="24"/>
      <c r="Y11" s="36"/>
      <c r="Z11" s="31"/>
    </row>
    <row r="12" spans="1:26" x14ac:dyDescent="0.3">
      <c r="A12" s="30"/>
      <c r="B12" s="21" t="s">
        <v>9</v>
      </c>
      <c r="C12" s="24">
        <f>0.6*H3</f>
        <v>102.6</v>
      </c>
      <c r="D12" s="24">
        <f>0.6*H4</f>
        <v>86.399999999999991</v>
      </c>
      <c r="E12" s="24">
        <f>0.6*H6</f>
        <v>121.5</v>
      </c>
      <c r="F12" s="36">
        <f>0.6*H5</f>
        <v>48.6</v>
      </c>
      <c r="G12" s="26"/>
      <c r="H12" s="21" t="s">
        <v>9</v>
      </c>
      <c r="I12" s="24">
        <f>0.6*H3</f>
        <v>102.6</v>
      </c>
      <c r="J12" s="24">
        <f>0.6*H4</f>
        <v>86.399999999999991</v>
      </c>
      <c r="K12" s="24">
        <f>0.6*H6</f>
        <v>121.5</v>
      </c>
      <c r="L12" s="36">
        <f>0.6*H5</f>
        <v>48.6</v>
      </c>
      <c r="M12" s="31"/>
      <c r="N12" s="30"/>
      <c r="O12" s="21" t="s">
        <v>27</v>
      </c>
      <c r="P12" s="24"/>
      <c r="Q12" s="24"/>
      <c r="R12" s="24"/>
      <c r="S12" s="36"/>
      <c r="T12" s="26"/>
      <c r="U12" s="21" t="s">
        <v>27</v>
      </c>
      <c r="V12" s="24"/>
      <c r="W12" s="24"/>
      <c r="X12" s="24"/>
      <c r="Y12" s="36"/>
      <c r="Z12" s="31"/>
    </row>
    <row r="13" spans="1:26" x14ac:dyDescent="0.3">
      <c r="A13" s="30"/>
      <c r="B13" s="21" t="s">
        <v>10</v>
      </c>
      <c r="C13" s="24">
        <f>0.75*H3</f>
        <v>128.25</v>
      </c>
      <c r="D13" s="24">
        <f>0.75*H4</f>
        <v>108</v>
      </c>
      <c r="E13" s="24">
        <f>0.75*H6</f>
        <v>151.875</v>
      </c>
      <c r="F13" s="36">
        <f>0.75*H5</f>
        <v>60.75</v>
      </c>
      <c r="G13" s="26"/>
      <c r="H13" s="21" t="s">
        <v>10</v>
      </c>
      <c r="I13" s="24">
        <f>0.75*H3</f>
        <v>128.25</v>
      </c>
      <c r="J13" s="24">
        <f>0.75*H4</f>
        <v>108</v>
      </c>
      <c r="K13" s="24">
        <f>0.75*H6</f>
        <v>151.875</v>
      </c>
      <c r="L13" s="36">
        <f>0.75*H5</f>
        <v>60.75</v>
      </c>
      <c r="M13" s="31"/>
      <c r="N13" s="30"/>
      <c r="O13" s="21" t="s">
        <v>28</v>
      </c>
      <c r="P13" s="24"/>
      <c r="Q13" s="24"/>
      <c r="R13" s="24"/>
      <c r="S13" s="36"/>
      <c r="T13" s="26"/>
      <c r="U13" s="21" t="s">
        <v>28</v>
      </c>
      <c r="V13" s="24"/>
      <c r="W13" s="24"/>
      <c r="X13" s="24"/>
      <c r="Y13" s="36"/>
      <c r="Z13" s="31"/>
    </row>
    <row r="14" spans="1:26" x14ac:dyDescent="0.3">
      <c r="A14" s="30"/>
      <c r="B14" s="21" t="s">
        <v>11</v>
      </c>
      <c r="C14" s="24">
        <f>0.8*H3</f>
        <v>136.80000000000001</v>
      </c>
      <c r="D14" s="24">
        <f>0.8*H4</f>
        <v>115.2</v>
      </c>
      <c r="E14" s="24">
        <f>0.8*H6</f>
        <v>162</v>
      </c>
      <c r="F14" s="36">
        <f>0.8*H5</f>
        <v>64.8</v>
      </c>
      <c r="G14" s="26"/>
      <c r="H14" s="21" t="s">
        <v>14</v>
      </c>
      <c r="I14" s="24">
        <f>0.85*H3</f>
        <v>145.35</v>
      </c>
      <c r="J14" s="24">
        <f>0.85*H4</f>
        <v>122.39999999999999</v>
      </c>
      <c r="K14" s="24">
        <f>0.85*H6</f>
        <v>172.125</v>
      </c>
      <c r="L14" s="36">
        <f>0.85*H5</f>
        <v>68.849999999999994</v>
      </c>
      <c r="M14" s="31"/>
      <c r="N14" s="30"/>
      <c r="O14" s="21" t="s">
        <v>29</v>
      </c>
      <c r="P14" s="24"/>
      <c r="Q14" s="24"/>
      <c r="R14" s="24"/>
      <c r="S14" s="36"/>
      <c r="T14" s="26"/>
      <c r="U14" s="21" t="s">
        <v>29</v>
      </c>
      <c r="V14" s="24"/>
      <c r="W14" s="24"/>
      <c r="X14" s="24"/>
      <c r="Y14" s="36"/>
      <c r="Z14" s="31"/>
    </row>
    <row r="15" spans="1:26" ht="15" thickBot="1" x14ac:dyDescent="0.35">
      <c r="A15" s="30"/>
      <c r="B15" s="22" t="s">
        <v>15</v>
      </c>
      <c r="C15" s="25">
        <f>0.85*H3</f>
        <v>145.35</v>
      </c>
      <c r="D15" s="25">
        <f>0.85*H4</f>
        <v>122.39999999999999</v>
      </c>
      <c r="E15" s="25">
        <f>0.85*H6</f>
        <v>172.125</v>
      </c>
      <c r="F15" s="37">
        <f>0.85*H5</f>
        <v>68.849999999999994</v>
      </c>
      <c r="G15" s="26"/>
      <c r="H15" s="22" t="s">
        <v>21</v>
      </c>
      <c r="I15" s="25">
        <f>0.95*H3</f>
        <v>162.44999999999999</v>
      </c>
      <c r="J15" s="25">
        <f>0.95*H4</f>
        <v>136.79999999999998</v>
      </c>
      <c r="K15" s="25">
        <f>0.95*H6</f>
        <v>192.375</v>
      </c>
      <c r="L15" s="37">
        <f>0.95*H5</f>
        <v>76.95</v>
      </c>
      <c r="M15" s="31"/>
      <c r="N15" s="30"/>
      <c r="O15" s="22" t="s">
        <v>30</v>
      </c>
      <c r="P15" s="25"/>
      <c r="Q15" s="25"/>
      <c r="R15" s="25"/>
      <c r="S15" s="37"/>
      <c r="T15" s="26"/>
      <c r="U15" s="22" t="s">
        <v>30</v>
      </c>
      <c r="V15" s="25"/>
      <c r="W15" s="25"/>
      <c r="X15" s="25"/>
      <c r="Y15" s="37"/>
      <c r="Z15" s="31"/>
    </row>
    <row r="16" spans="1:26" ht="15.6" thickTop="1" thickBot="1" x14ac:dyDescent="0.35">
      <c r="A16" s="30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31"/>
      <c r="N16" s="30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31"/>
    </row>
    <row r="17" spans="1:26" ht="15.6" thickTop="1" thickBot="1" x14ac:dyDescent="0.35">
      <c r="A17" s="30"/>
      <c r="B17" s="19" t="s">
        <v>12</v>
      </c>
      <c r="C17" s="18" t="s">
        <v>1</v>
      </c>
      <c r="D17" s="16" t="s">
        <v>5</v>
      </c>
      <c r="E17" s="16" t="s">
        <v>3</v>
      </c>
      <c r="F17" s="17" t="s">
        <v>6</v>
      </c>
      <c r="G17" s="26"/>
      <c r="H17" s="19" t="s">
        <v>18</v>
      </c>
      <c r="I17" s="18" t="s">
        <v>1</v>
      </c>
      <c r="J17" s="16" t="s">
        <v>5</v>
      </c>
      <c r="K17" s="16" t="s">
        <v>3</v>
      </c>
      <c r="L17" s="17" t="s">
        <v>6</v>
      </c>
      <c r="M17" s="31"/>
      <c r="N17" s="30"/>
      <c r="O17" s="19" t="s">
        <v>12</v>
      </c>
      <c r="P17" s="18" t="s">
        <v>31</v>
      </c>
      <c r="Q17" s="16" t="s">
        <v>32</v>
      </c>
      <c r="R17" s="16" t="s">
        <v>33</v>
      </c>
      <c r="S17" s="17" t="s">
        <v>34</v>
      </c>
      <c r="T17" s="26"/>
      <c r="U17" s="19" t="s">
        <v>18</v>
      </c>
      <c r="V17" s="18" t="s">
        <v>31</v>
      </c>
      <c r="W17" s="16" t="s">
        <v>32</v>
      </c>
      <c r="X17" s="16" t="s">
        <v>33</v>
      </c>
      <c r="Y17" s="17" t="s">
        <v>34</v>
      </c>
      <c r="Z17" s="31"/>
    </row>
    <row r="18" spans="1:26" ht="15" thickTop="1" x14ac:dyDescent="0.3">
      <c r="A18" s="30"/>
      <c r="B18" s="20" t="s">
        <v>7</v>
      </c>
      <c r="C18" s="23">
        <f>0.4*H3</f>
        <v>68.400000000000006</v>
      </c>
      <c r="D18" s="23">
        <f>0.4*H4</f>
        <v>57.6</v>
      </c>
      <c r="E18" s="23">
        <f>0.4*H6</f>
        <v>81</v>
      </c>
      <c r="F18" s="35">
        <f>0.4*H5</f>
        <v>32.4</v>
      </c>
      <c r="G18" s="26"/>
      <c r="H18" s="20" t="s">
        <v>7</v>
      </c>
      <c r="I18" s="23">
        <f>0.4*H3</f>
        <v>68.400000000000006</v>
      </c>
      <c r="J18" s="23">
        <f>0.4*H4</f>
        <v>57.6</v>
      </c>
      <c r="K18" s="23">
        <f>0.4*H6</f>
        <v>81</v>
      </c>
      <c r="L18" s="35">
        <f>0.4*H5</f>
        <v>32.4</v>
      </c>
      <c r="M18" s="31"/>
      <c r="N18" s="30"/>
      <c r="O18" s="20" t="s">
        <v>25</v>
      </c>
      <c r="P18" s="23"/>
      <c r="Q18" s="23"/>
      <c r="R18" s="23"/>
      <c r="S18" s="35"/>
      <c r="T18" s="26"/>
      <c r="U18" s="20" t="s">
        <v>25</v>
      </c>
      <c r="V18" s="23"/>
      <c r="W18" s="23"/>
      <c r="X18" s="23"/>
      <c r="Y18" s="35"/>
      <c r="Z18" s="31"/>
    </row>
    <row r="19" spans="1:26" x14ac:dyDescent="0.3">
      <c r="A19" s="30"/>
      <c r="B19" s="21" t="s">
        <v>8</v>
      </c>
      <c r="C19" s="24">
        <f>0.5*H3</f>
        <v>85.5</v>
      </c>
      <c r="D19" s="24">
        <f>0.5*H4</f>
        <v>72</v>
      </c>
      <c r="E19" s="24">
        <f>0.5*H6</f>
        <v>101.25</v>
      </c>
      <c r="F19" s="36">
        <f>0.5*H5</f>
        <v>40.5</v>
      </c>
      <c r="G19" s="26"/>
      <c r="H19" s="21" t="s">
        <v>8</v>
      </c>
      <c r="I19" s="24">
        <f>0.5*H3</f>
        <v>85.5</v>
      </c>
      <c r="J19" s="24">
        <f>0.5*H4</f>
        <v>72</v>
      </c>
      <c r="K19" s="24">
        <f>0.5*H6</f>
        <v>101.25</v>
      </c>
      <c r="L19" s="36">
        <f>0.5*H5</f>
        <v>40.5</v>
      </c>
      <c r="M19" s="31"/>
      <c r="N19" s="30"/>
      <c r="O19" s="21" t="s">
        <v>26</v>
      </c>
      <c r="P19" s="24"/>
      <c r="Q19" s="24"/>
      <c r="R19" s="24"/>
      <c r="S19" s="36"/>
      <c r="T19" s="26"/>
      <c r="U19" s="21" t="s">
        <v>26</v>
      </c>
      <c r="V19" s="24"/>
      <c r="W19" s="24"/>
      <c r="X19" s="24"/>
      <c r="Y19" s="36"/>
      <c r="Z19" s="31"/>
    </row>
    <row r="20" spans="1:26" x14ac:dyDescent="0.3">
      <c r="A20" s="30"/>
      <c r="B20" s="21" t="s">
        <v>9</v>
      </c>
      <c r="C20" s="24">
        <f>0.6*H3</f>
        <v>102.6</v>
      </c>
      <c r="D20" s="24">
        <f>0.6*H4</f>
        <v>86.399999999999991</v>
      </c>
      <c r="E20" s="24">
        <f>0.6*H6</f>
        <v>121.5</v>
      </c>
      <c r="F20" s="36">
        <f>0.6*H5</f>
        <v>48.6</v>
      </c>
      <c r="G20" s="26"/>
      <c r="H20" s="21" t="s">
        <v>9</v>
      </c>
      <c r="I20" s="24">
        <f>0.6*H3</f>
        <v>102.6</v>
      </c>
      <c r="J20" s="24">
        <f>0.6*H4</f>
        <v>86.399999999999991</v>
      </c>
      <c r="K20" s="24">
        <f>0.6*H6</f>
        <v>121.5</v>
      </c>
      <c r="L20" s="36">
        <f>0.6*H5</f>
        <v>48.6</v>
      </c>
      <c r="M20" s="31"/>
      <c r="N20" s="30"/>
      <c r="O20" s="21" t="s">
        <v>27</v>
      </c>
      <c r="P20" s="24"/>
      <c r="Q20" s="24"/>
      <c r="R20" s="24"/>
      <c r="S20" s="36"/>
      <c r="T20" s="26"/>
      <c r="U20" s="21" t="s">
        <v>27</v>
      </c>
      <c r="V20" s="24"/>
      <c r="W20" s="24"/>
      <c r="X20" s="24"/>
      <c r="Y20" s="36"/>
      <c r="Z20" s="31"/>
    </row>
    <row r="21" spans="1:26" x14ac:dyDescent="0.3">
      <c r="A21" s="30"/>
      <c r="B21" s="21" t="s">
        <v>13</v>
      </c>
      <c r="C21" s="24">
        <f>0.8*H3</f>
        <v>136.80000000000001</v>
      </c>
      <c r="D21" s="24">
        <f>0.8*H4</f>
        <v>115.2</v>
      </c>
      <c r="E21" s="24">
        <f>0.8*H6</f>
        <v>162</v>
      </c>
      <c r="F21" s="36">
        <f>0.8*H5</f>
        <v>64.8</v>
      </c>
      <c r="G21" s="26"/>
      <c r="H21" s="21" t="s">
        <v>19</v>
      </c>
      <c r="I21" s="24">
        <f>0.6*H3</f>
        <v>102.6</v>
      </c>
      <c r="J21" s="24">
        <f>0.6*H4</f>
        <v>86.399999999999991</v>
      </c>
      <c r="K21" s="24">
        <f>0.6*H6</f>
        <v>121.5</v>
      </c>
      <c r="L21" s="36">
        <f>0.6*H5</f>
        <v>48.6</v>
      </c>
      <c r="M21" s="31"/>
      <c r="N21" s="30"/>
      <c r="O21" s="21" t="s">
        <v>28</v>
      </c>
      <c r="P21" s="24"/>
      <c r="Q21" s="24"/>
      <c r="R21" s="24"/>
      <c r="S21" s="36"/>
      <c r="T21" s="26"/>
      <c r="U21" s="21" t="s">
        <v>28</v>
      </c>
      <c r="V21" s="24"/>
      <c r="W21" s="24"/>
      <c r="X21" s="24"/>
      <c r="Y21" s="36"/>
      <c r="Z21" s="31"/>
    </row>
    <row r="22" spans="1:26" x14ac:dyDescent="0.3">
      <c r="A22" s="30"/>
      <c r="B22" s="21" t="s">
        <v>14</v>
      </c>
      <c r="C22" s="24">
        <f>0.85*H3</f>
        <v>145.35</v>
      </c>
      <c r="D22" s="24">
        <f>0.85*H4</f>
        <v>122.39999999999999</v>
      </c>
      <c r="E22" s="24">
        <f>0.85*H6</f>
        <v>172.125</v>
      </c>
      <c r="F22" s="36">
        <f>0.85*H5</f>
        <v>68.849999999999994</v>
      </c>
      <c r="G22" s="26"/>
      <c r="H22" s="21" t="s">
        <v>20</v>
      </c>
      <c r="I22" s="24">
        <f>0.65*H3</f>
        <v>111.15</v>
      </c>
      <c r="J22" s="24">
        <f>0.65*H4</f>
        <v>93.600000000000009</v>
      </c>
      <c r="K22" s="24">
        <f>0.65*H6</f>
        <v>131.625</v>
      </c>
      <c r="L22" s="36">
        <f>0.65*H5</f>
        <v>52.65</v>
      </c>
      <c r="M22" s="31"/>
      <c r="N22" s="30"/>
      <c r="O22" s="21" t="s">
        <v>29</v>
      </c>
      <c r="P22" s="24"/>
      <c r="Q22" s="24"/>
      <c r="R22" s="24"/>
      <c r="S22" s="36"/>
      <c r="T22" s="26"/>
      <c r="U22" s="21" t="s">
        <v>29</v>
      </c>
      <c r="V22" s="24"/>
      <c r="W22" s="24"/>
      <c r="X22" s="24"/>
      <c r="Y22" s="36"/>
      <c r="Z22" s="31"/>
    </row>
    <row r="23" spans="1:26" ht="15" thickBot="1" x14ac:dyDescent="0.35">
      <c r="A23" s="30"/>
      <c r="B23" s="22" t="s">
        <v>16</v>
      </c>
      <c r="C23" s="25">
        <f>0.9*H3</f>
        <v>153.9</v>
      </c>
      <c r="D23" s="25">
        <f>0.9*H4</f>
        <v>129.6</v>
      </c>
      <c r="E23" s="25">
        <f>0.9*H6</f>
        <v>182.25</v>
      </c>
      <c r="F23" s="37">
        <f>0.9*H5</f>
        <v>72.900000000000006</v>
      </c>
      <c r="G23" s="26"/>
      <c r="H23" s="22" t="s">
        <v>22</v>
      </c>
      <c r="I23" s="25">
        <f>0.7*H3</f>
        <v>119.69999999999999</v>
      </c>
      <c r="J23" s="25">
        <f>0.7*H4</f>
        <v>100.8</v>
      </c>
      <c r="K23" s="25">
        <f>0.7*H6</f>
        <v>141.75</v>
      </c>
      <c r="L23" s="37">
        <f>0.7*H5</f>
        <v>56.699999999999996</v>
      </c>
      <c r="M23" s="31"/>
      <c r="N23" s="30"/>
      <c r="O23" s="22" t="s">
        <v>30</v>
      </c>
      <c r="P23" s="25"/>
      <c r="Q23" s="25"/>
      <c r="R23" s="25"/>
      <c r="S23" s="37"/>
      <c r="T23" s="26"/>
      <c r="U23" s="22" t="s">
        <v>30</v>
      </c>
      <c r="V23" s="25"/>
      <c r="W23" s="25"/>
      <c r="X23" s="25"/>
      <c r="Y23" s="37"/>
      <c r="Z23" s="31"/>
    </row>
    <row r="24" spans="1:26" ht="15.6" thickTop="1" thickBot="1" x14ac:dyDescent="0.35">
      <c r="A24" s="32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4"/>
      <c r="N24" s="32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4"/>
    </row>
    <row r="25" spans="1:26" ht="15" thickTop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workbookViewId="0">
      <selection activeCell="N1" sqref="N1:Z24"/>
    </sheetView>
  </sheetViews>
  <sheetFormatPr defaultRowHeight="14.4" x14ac:dyDescent="0.3"/>
  <cols>
    <col min="2" max="2" width="11.33203125" bestFit="1" customWidth="1"/>
    <col min="4" max="4" width="10.6640625" bestFit="1" customWidth="1"/>
    <col min="5" max="5" width="7.44140625" bestFit="1" customWidth="1"/>
    <col min="6" max="6" width="11.88671875" bestFit="1" customWidth="1"/>
    <col min="10" max="10" width="10.6640625" bestFit="1" customWidth="1"/>
    <col min="12" max="12" width="11.88671875" bestFit="1" customWidth="1"/>
    <col min="15" max="15" width="11.5546875" bestFit="1" customWidth="1"/>
  </cols>
  <sheetData>
    <row r="1" spans="1:26" ht="15.6" thickTop="1" thickBot="1" x14ac:dyDescent="0.35">
      <c r="A1" s="27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  <c r="N1" s="27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9"/>
    </row>
    <row r="2" spans="1:26" ht="15.6" thickTop="1" thickBot="1" x14ac:dyDescent="0.35">
      <c r="A2" s="30"/>
      <c r="B2" s="26"/>
      <c r="C2" s="2"/>
      <c r="D2" s="2"/>
      <c r="E2" s="3"/>
      <c r="F2" s="13" t="s">
        <v>0</v>
      </c>
      <c r="G2" s="14" t="s">
        <v>23</v>
      </c>
      <c r="H2" s="15">
        <v>0.9</v>
      </c>
      <c r="I2" s="26"/>
      <c r="J2" s="26"/>
      <c r="K2" s="26"/>
      <c r="L2" s="26"/>
      <c r="M2" s="31"/>
      <c r="N2" s="30"/>
      <c r="O2" s="26"/>
      <c r="P2" s="2"/>
      <c r="Q2" s="2"/>
      <c r="R2" s="3"/>
      <c r="S2" s="13" t="s">
        <v>0</v>
      </c>
      <c r="T2" s="14" t="s">
        <v>23</v>
      </c>
      <c r="U2" s="15">
        <v>0.9</v>
      </c>
      <c r="V2" s="26"/>
      <c r="W2" s="26"/>
      <c r="X2" s="26"/>
      <c r="Y2" s="26"/>
      <c r="Z2" s="31"/>
    </row>
    <row r="3" spans="1:26" ht="15" thickTop="1" x14ac:dyDescent="0.3">
      <c r="A3" s="30"/>
      <c r="B3" s="26"/>
      <c r="C3" s="2"/>
      <c r="D3" s="2"/>
      <c r="E3" s="2"/>
      <c r="F3" s="10" t="s">
        <v>1</v>
      </c>
      <c r="G3" s="11">
        <v>195</v>
      </c>
      <c r="H3" s="12">
        <f>G3*0.9</f>
        <v>175.5</v>
      </c>
      <c r="I3" s="26"/>
      <c r="J3" s="26"/>
      <c r="K3" s="26"/>
      <c r="L3" s="26"/>
      <c r="M3" s="31"/>
      <c r="N3" s="30"/>
      <c r="O3" s="26"/>
      <c r="P3" s="2"/>
      <c r="Q3" s="2"/>
      <c r="R3" s="2"/>
      <c r="S3" s="10" t="s">
        <v>1</v>
      </c>
      <c r="T3" s="11">
        <v>140</v>
      </c>
      <c r="U3" s="12">
        <f>T3*0.9</f>
        <v>126</v>
      </c>
      <c r="V3" s="26"/>
      <c r="W3" s="26"/>
      <c r="X3" s="26"/>
      <c r="Y3" s="26"/>
      <c r="Z3" s="31"/>
    </row>
    <row r="4" spans="1:26" x14ac:dyDescent="0.3">
      <c r="A4" s="30"/>
      <c r="B4" s="26"/>
      <c r="C4" s="2"/>
      <c r="D4" s="2"/>
      <c r="E4" s="2"/>
      <c r="F4" s="4" t="s">
        <v>2</v>
      </c>
      <c r="G4" s="5">
        <v>162.5</v>
      </c>
      <c r="H4" s="6">
        <f>G4*0.9</f>
        <v>146.25</v>
      </c>
      <c r="I4" s="26"/>
      <c r="J4" s="26"/>
      <c r="K4" s="26"/>
      <c r="L4" s="26"/>
      <c r="M4" s="31"/>
      <c r="N4" s="30"/>
      <c r="O4" s="26"/>
      <c r="P4" s="2"/>
      <c r="Q4" s="2"/>
      <c r="R4" s="2"/>
      <c r="S4" s="4" t="s">
        <v>2</v>
      </c>
      <c r="T4" s="5">
        <v>135</v>
      </c>
      <c r="U4" s="6">
        <f>T4*0.9</f>
        <v>121.5</v>
      </c>
      <c r="V4" s="26"/>
      <c r="W4" s="26"/>
      <c r="X4" s="26"/>
      <c r="Y4" s="26"/>
      <c r="Z4" s="31"/>
    </row>
    <row r="5" spans="1:26" x14ac:dyDescent="0.3">
      <c r="A5" s="30"/>
      <c r="B5" s="26"/>
      <c r="C5" s="2"/>
      <c r="D5" s="2"/>
      <c r="E5" s="2"/>
      <c r="F5" s="4" t="s">
        <v>24</v>
      </c>
      <c r="G5" s="5">
        <v>92.5</v>
      </c>
      <c r="H5" s="6">
        <f>G5*0.9</f>
        <v>83.25</v>
      </c>
      <c r="I5" s="26"/>
      <c r="J5" s="26"/>
      <c r="K5" s="26"/>
      <c r="L5" s="26"/>
      <c r="M5" s="31"/>
      <c r="N5" s="30"/>
      <c r="O5" s="26"/>
      <c r="P5" s="2"/>
      <c r="Q5" s="2"/>
      <c r="R5" s="2"/>
      <c r="S5" s="4" t="s">
        <v>24</v>
      </c>
      <c r="T5" s="5">
        <v>65</v>
      </c>
      <c r="U5" s="6">
        <f>T5*0.9</f>
        <v>58.5</v>
      </c>
      <c r="V5" s="26"/>
      <c r="W5" s="26"/>
      <c r="X5" s="26"/>
      <c r="Y5" s="26"/>
      <c r="Z5" s="31"/>
    </row>
    <row r="6" spans="1:26" ht="15" thickBot="1" x14ac:dyDescent="0.35">
      <c r="A6" s="30"/>
      <c r="B6" s="26"/>
      <c r="C6" s="2"/>
      <c r="D6" s="2"/>
      <c r="E6" s="2"/>
      <c r="F6" s="7" t="s">
        <v>3</v>
      </c>
      <c r="G6" s="8">
        <v>230</v>
      </c>
      <c r="H6" s="9">
        <f>G6*0.9</f>
        <v>207</v>
      </c>
      <c r="I6" s="26"/>
      <c r="J6" s="26"/>
      <c r="K6" s="26"/>
      <c r="L6" s="26"/>
      <c r="M6" s="31"/>
      <c r="N6" s="30"/>
      <c r="O6" s="26"/>
      <c r="P6" s="2"/>
      <c r="Q6" s="2"/>
      <c r="R6" s="2"/>
      <c r="S6" s="7" t="s">
        <v>3</v>
      </c>
      <c r="T6" s="8">
        <v>175</v>
      </c>
      <c r="U6" s="9">
        <f>T6*0.9</f>
        <v>157.5</v>
      </c>
      <c r="V6" s="26"/>
      <c r="W6" s="26"/>
      <c r="X6" s="26"/>
      <c r="Y6" s="26"/>
      <c r="Z6" s="31"/>
    </row>
    <row r="7" spans="1:26" ht="15" thickTop="1" x14ac:dyDescent="0.3">
      <c r="A7" s="30"/>
      <c r="B7" s="2"/>
      <c r="C7" s="2"/>
      <c r="D7" s="2"/>
      <c r="E7" s="26"/>
      <c r="F7" s="26"/>
      <c r="G7" s="26"/>
      <c r="H7" s="26"/>
      <c r="I7" s="26"/>
      <c r="J7" s="26"/>
      <c r="K7" s="26"/>
      <c r="L7" s="26"/>
      <c r="M7" s="31"/>
      <c r="N7" s="30"/>
      <c r="O7" s="2"/>
      <c r="P7" s="2"/>
      <c r="Q7" s="2"/>
      <c r="R7" s="26"/>
      <c r="S7" s="26"/>
      <c r="T7" s="26"/>
      <c r="U7" s="26"/>
      <c r="V7" s="26"/>
      <c r="W7" s="26"/>
      <c r="X7" s="26"/>
      <c r="Y7" s="26"/>
      <c r="Z7" s="31"/>
    </row>
    <row r="8" spans="1:26" ht="14.4" customHeight="1" thickBot="1" x14ac:dyDescent="0.35">
      <c r="A8" s="30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31"/>
      <c r="N8" s="30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31"/>
    </row>
    <row r="9" spans="1:26" ht="15.6" thickTop="1" thickBot="1" x14ac:dyDescent="0.35">
      <c r="A9" s="30"/>
      <c r="B9" s="19" t="s">
        <v>4</v>
      </c>
      <c r="C9" s="18" t="s">
        <v>1</v>
      </c>
      <c r="D9" s="16" t="s">
        <v>5</v>
      </c>
      <c r="E9" s="16" t="s">
        <v>3</v>
      </c>
      <c r="F9" s="17" t="s">
        <v>6</v>
      </c>
      <c r="G9" s="26"/>
      <c r="H9" s="19" t="s">
        <v>17</v>
      </c>
      <c r="I9" s="18" t="s">
        <v>1</v>
      </c>
      <c r="J9" s="16" t="s">
        <v>5</v>
      </c>
      <c r="K9" s="16" t="s">
        <v>3</v>
      </c>
      <c r="L9" s="17" t="s">
        <v>6</v>
      </c>
      <c r="M9" s="31"/>
      <c r="N9" s="30"/>
      <c r="O9" s="19" t="s">
        <v>4</v>
      </c>
      <c r="P9" s="18" t="s">
        <v>31</v>
      </c>
      <c r="Q9" s="16" t="s">
        <v>32</v>
      </c>
      <c r="R9" s="16" t="s">
        <v>33</v>
      </c>
      <c r="S9" s="17" t="s">
        <v>34</v>
      </c>
      <c r="T9" s="26"/>
      <c r="U9" s="19" t="s">
        <v>17</v>
      </c>
      <c r="V9" s="18" t="s">
        <v>31</v>
      </c>
      <c r="W9" s="16" t="s">
        <v>32</v>
      </c>
      <c r="X9" s="16" t="s">
        <v>33</v>
      </c>
      <c r="Y9" s="17" t="s">
        <v>34</v>
      </c>
      <c r="Z9" s="31"/>
    </row>
    <row r="10" spans="1:26" ht="15" thickTop="1" x14ac:dyDescent="0.3">
      <c r="A10" s="30"/>
      <c r="B10" s="20" t="s">
        <v>7</v>
      </c>
      <c r="C10" s="23">
        <f>0.4*H3</f>
        <v>70.2</v>
      </c>
      <c r="D10" s="23">
        <f>0.4*H4</f>
        <v>58.5</v>
      </c>
      <c r="E10" s="23">
        <f>0.4*H6</f>
        <v>82.800000000000011</v>
      </c>
      <c r="F10" s="35">
        <f>0.4*H5</f>
        <v>33.300000000000004</v>
      </c>
      <c r="G10" s="26"/>
      <c r="H10" s="20" t="s">
        <v>7</v>
      </c>
      <c r="I10" s="23">
        <f>0.4*H3</f>
        <v>70.2</v>
      </c>
      <c r="J10" s="23">
        <f>0.4*H4</f>
        <v>58.5</v>
      </c>
      <c r="K10" s="23">
        <f>0.4*H6</f>
        <v>82.800000000000011</v>
      </c>
      <c r="L10" s="35">
        <f>0.4*H5</f>
        <v>33.300000000000004</v>
      </c>
      <c r="M10" s="31"/>
      <c r="N10" s="30"/>
      <c r="O10" s="20" t="s">
        <v>25</v>
      </c>
      <c r="P10" s="23"/>
      <c r="Q10" s="23"/>
      <c r="R10" s="23"/>
      <c r="S10" s="35"/>
      <c r="T10" s="26"/>
      <c r="U10" s="20" t="s">
        <v>25</v>
      </c>
      <c r="V10" s="23"/>
      <c r="W10" s="23"/>
      <c r="X10" s="23"/>
      <c r="Y10" s="35"/>
      <c r="Z10" s="31"/>
    </row>
    <row r="11" spans="1:26" x14ac:dyDescent="0.3">
      <c r="A11" s="30"/>
      <c r="B11" s="21" t="s">
        <v>8</v>
      </c>
      <c r="C11" s="23">
        <f>0.5*H3</f>
        <v>87.75</v>
      </c>
      <c r="D11" s="23">
        <f>0.5*H4</f>
        <v>73.125</v>
      </c>
      <c r="E11" s="23">
        <f>0.5*H6</f>
        <v>103.5</v>
      </c>
      <c r="F11" s="35">
        <f>0.5*H5</f>
        <v>41.625</v>
      </c>
      <c r="G11" s="26"/>
      <c r="H11" s="21" t="s">
        <v>8</v>
      </c>
      <c r="I11" s="24">
        <f>0.5*H3</f>
        <v>87.75</v>
      </c>
      <c r="J11" s="24">
        <f>0.5*H4</f>
        <v>73.125</v>
      </c>
      <c r="K11" s="24">
        <f>0.5*H6</f>
        <v>103.5</v>
      </c>
      <c r="L11" s="36">
        <f>0.5*H5</f>
        <v>41.625</v>
      </c>
      <c r="M11" s="31"/>
      <c r="N11" s="30"/>
      <c r="O11" s="21" t="s">
        <v>26</v>
      </c>
      <c r="P11" s="23"/>
      <c r="Q11" s="23"/>
      <c r="R11" s="23"/>
      <c r="S11" s="35"/>
      <c r="T11" s="26"/>
      <c r="U11" s="21" t="s">
        <v>26</v>
      </c>
      <c r="V11" s="24"/>
      <c r="W11" s="24"/>
      <c r="X11" s="24"/>
      <c r="Y11" s="36"/>
      <c r="Z11" s="31"/>
    </row>
    <row r="12" spans="1:26" x14ac:dyDescent="0.3">
      <c r="A12" s="30"/>
      <c r="B12" s="21" t="s">
        <v>9</v>
      </c>
      <c r="C12" s="24">
        <f>0.6*H3</f>
        <v>105.3</v>
      </c>
      <c r="D12" s="24">
        <f>0.6*H4</f>
        <v>87.75</v>
      </c>
      <c r="E12" s="24">
        <f>0.6*H6</f>
        <v>124.19999999999999</v>
      </c>
      <c r="F12" s="36">
        <f>0.6*H5</f>
        <v>49.949999999999996</v>
      </c>
      <c r="G12" s="26"/>
      <c r="H12" s="21" t="s">
        <v>9</v>
      </c>
      <c r="I12" s="24">
        <f>0.6*H3</f>
        <v>105.3</v>
      </c>
      <c r="J12" s="24">
        <f>0.6*H4</f>
        <v>87.75</v>
      </c>
      <c r="K12" s="24">
        <f>0.6*H6</f>
        <v>124.19999999999999</v>
      </c>
      <c r="L12" s="36">
        <f>0.6*H5</f>
        <v>49.949999999999996</v>
      </c>
      <c r="M12" s="31"/>
      <c r="N12" s="30"/>
      <c r="O12" s="21" t="s">
        <v>27</v>
      </c>
      <c r="P12" s="24"/>
      <c r="Q12" s="24"/>
      <c r="R12" s="24"/>
      <c r="S12" s="36"/>
      <c r="T12" s="26"/>
      <c r="U12" s="21" t="s">
        <v>27</v>
      </c>
      <c r="V12" s="24"/>
      <c r="W12" s="24"/>
      <c r="X12" s="24"/>
      <c r="Y12" s="36"/>
      <c r="Z12" s="31"/>
    </row>
    <row r="13" spans="1:26" x14ac:dyDescent="0.3">
      <c r="A13" s="30"/>
      <c r="B13" s="21" t="s">
        <v>10</v>
      </c>
      <c r="C13" s="24">
        <f>0.75*H3</f>
        <v>131.625</v>
      </c>
      <c r="D13" s="24">
        <f>0.75*H4</f>
        <v>109.6875</v>
      </c>
      <c r="E13" s="24">
        <f>0.75*H6</f>
        <v>155.25</v>
      </c>
      <c r="F13" s="36">
        <f>0.75*H5</f>
        <v>62.4375</v>
      </c>
      <c r="G13" s="26"/>
      <c r="H13" s="21" t="s">
        <v>10</v>
      </c>
      <c r="I13" s="24">
        <f>0.75*H3</f>
        <v>131.625</v>
      </c>
      <c r="J13" s="24">
        <f>0.75*H4</f>
        <v>109.6875</v>
      </c>
      <c r="K13" s="24">
        <f>0.75*H6</f>
        <v>155.25</v>
      </c>
      <c r="L13" s="36">
        <f>0.75*H5</f>
        <v>62.4375</v>
      </c>
      <c r="M13" s="31"/>
      <c r="N13" s="30"/>
      <c r="O13" s="21" t="s">
        <v>28</v>
      </c>
      <c r="P13" s="24"/>
      <c r="Q13" s="24"/>
      <c r="R13" s="24"/>
      <c r="S13" s="36"/>
      <c r="T13" s="26"/>
      <c r="U13" s="21" t="s">
        <v>28</v>
      </c>
      <c r="V13" s="24"/>
      <c r="W13" s="24"/>
      <c r="X13" s="24"/>
      <c r="Y13" s="36"/>
      <c r="Z13" s="31"/>
    </row>
    <row r="14" spans="1:26" x14ac:dyDescent="0.3">
      <c r="A14" s="30"/>
      <c r="B14" s="21" t="s">
        <v>11</v>
      </c>
      <c r="C14" s="24">
        <f>0.8*H3</f>
        <v>140.4</v>
      </c>
      <c r="D14" s="24">
        <f>0.8*H4</f>
        <v>117</v>
      </c>
      <c r="E14" s="24">
        <f>0.8*H6</f>
        <v>165.60000000000002</v>
      </c>
      <c r="F14" s="36">
        <f>0.8*H5</f>
        <v>66.600000000000009</v>
      </c>
      <c r="G14" s="26"/>
      <c r="H14" s="21" t="s">
        <v>14</v>
      </c>
      <c r="I14" s="24">
        <f>0.85*H3</f>
        <v>149.17499999999998</v>
      </c>
      <c r="J14" s="24">
        <f>0.85*H4</f>
        <v>124.3125</v>
      </c>
      <c r="K14" s="24">
        <f>0.85*H6</f>
        <v>175.95</v>
      </c>
      <c r="L14" s="36">
        <f>0.85*H5</f>
        <v>70.762500000000003</v>
      </c>
      <c r="M14" s="31"/>
      <c r="N14" s="30"/>
      <c r="O14" s="21" t="s">
        <v>29</v>
      </c>
      <c r="P14" s="24"/>
      <c r="Q14" s="24"/>
      <c r="R14" s="24"/>
      <c r="S14" s="36"/>
      <c r="T14" s="26"/>
      <c r="U14" s="21" t="s">
        <v>29</v>
      </c>
      <c r="V14" s="24"/>
      <c r="W14" s="24"/>
      <c r="X14" s="24"/>
      <c r="Y14" s="36"/>
      <c r="Z14" s="31"/>
    </row>
    <row r="15" spans="1:26" ht="15" thickBot="1" x14ac:dyDescent="0.35">
      <c r="A15" s="30"/>
      <c r="B15" s="22" t="s">
        <v>15</v>
      </c>
      <c r="C15" s="25">
        <f>0.85*H3</f>
        <v>149.17499999999998</v>
      </c>
      <c r="D15" s="25">
        <f>0.85*H4</f>
        <v>124.3125</v>
      </c>
      <c r="E15" s="25">
        <f>0.85*H6</f>
        <v>175.95</v>
      </c>
      <c r="F15" s="37">
        <f>0.85*H5</f>
        <v>70.762500000000003</v>
      </c>
      <c r="G15" s="26"/>
      <c r="H15" s="22" t="s">
        <v>21</v>
      </c>
      <c r="I15" s="25">
        <f>0.95*H3</f>
        <v>166.72499999999999</v>
      </c>
      <c r="J15" s="25">
        <f>0.95*H4</f>
        <v>138.9375</v>
      </c>
      <c r="K15" s="25">
        <f>0.95*H6</f>
        <v>196.64999999999998</v>
      </c>
      <c r="L15" s="37">
        <f>0.95*H5</f>
        <v>79.087499999999991</v>
      </c>
      <c r="M15" s="31"/>
      <c r="N15" s="30"/>
      <c r="O15" s="22" t="s">
        <v>30</v>
      </c>
      <c r="P15" s="25"/>
      <c r="Q15" s="25"/>
      <c r="R15" s="25"/>
      <c r="S15" s="37"/>
      <c r="T15" s="26"/>
      <c r="U15" s="22" t="s">
        <v>30</v>
      </c>
      <c r="V15" s="25"/>
      <c r="W15" s="25"/>
      <c r="X15" s="25"/>
      <c r="Y15" s="37"/>
      <c r="Z15" s="31"/>
    </row>
    <row r="16" spans="1:26" ht="15.6" thickTop="1" thickBot="1" x14ac:dyDescent="0.35">
      <c r="A16" s="30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31"/>
      <c r="N16" s="30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31"/>
    </row>
    <row r="17" spans="1:26" ht="15.6" thickTop="1" thickBot="1" x14ac:dyDescent="0.35">
      <c r="A17" s="30"/>
      <c r="B17" s="19" t="s">
        <v>12</v>
      </c>
      <c r="C17" s="18" t="s">
        <v>1</v>
      </c>
      <c r="D17" s="16" t="s">
        <v>5</v>
      </c>
      <c r="E17" s="16" t="s">
        <v>3</v>
      </c>
      <c r="F17" s="17" t="s">
        <v>6</v>
      </c>
      <c r="G17" s="26"/>
      <c r="H17" s="19" t="s">
        <v>18</v>
      </c>
      <c r="I17" s="18" t="s">
        <v>1</v>
      </c>
      <c r="J17" s="16" t="s">
        <v>5</v>
      </c>
      <c r="K17" s="16" t="s">
        <v>3</v>
      </c>
      <c r="L17" s="17" t="s">
        <v>6</v>
      </c>
      <c r="M17" s="31"/>
      <c r="N17" s="30"/>
      <c r="O17" s="19" t="s">
        <v>12</v>
      </c>
      <c r="P17" s="18" t="s">
        <v>31</v>
      </c>
      <c r="Q17" s="16" t="s">
        <v>32</v>
      </c>
      <c r="R17" s="16" t="s">
        <v>33</v>
      </c>
      <c r="S17" s="17" t="s">
        <v>34</v>
      </c>
      <c r="T17" s="26"/>
      <c r="U17" s="19" t="s">
        <v>18</v>
      </c>
      <c r="V17" s="18" t="s">
        <v>31</v>
      </c>
      <c r="W17" s="16" t="s">
        <v>32</v>
      </c>
      <c r="X17" s="16" t="s">
        <v>33</v>
      </c>
      <c r="Y17" s="17" t="s">
        <v>34</v>
      </c>
      <c r="Z17" s="31"/>
    </row>
    <row r="18" spans="1:26" ht="15" thickTop="1" x14ac:dyDescent="0.3">
      <c r="A18" s="30"/>
      <c r="B18" s="20" t="s">
        <v>7</v>
      </c>
      <c r="C18" s="23">
        <f>0.4*H3</f>
        <v>70.2</v>
      </c>
      <c r="D18" s="23">
        <f>0.4*H4</f>
        <v>58.5</v>
      </c>
      <c r="E18" s="23">
        <f>0.4*H6</f>
        <v>82.800000000000011</v>
      </c>
      <c r="F18" s="35">
        <f>0.4*H5</f>
        <v>33.300000000000004</v>
      </c>
      <c r="G18" s="26"/>
      <c r="H18" s="20" t="s">
        <v>7</v>
      </c>
      <c r="I18" s="23">
        <f>0.4*H3</f>
        <v>70.2</v>
      </c>
      <c r="J18" s="23">
        <f>0.4*H4</f>
        <v>58.5</v>
      </c>
      <c r="K18" s="23">
        <f>0.4*H6</f>
        <v>82.800000000000011</v>
      </c>
      <c r="L18" s="35">
        <f>0.4*H5</f>
        <v>33.300000000000004</v>
      </c>
      <c r="M18" s="31"/>
      <c r="N18" s="30"/>
      <c r="O18" s="20" t="s">
        <v>25</v>
      </c>
      <c r="P18" s="23"/>
      <c r="Q18" s="23"/>
      <c r="R18" s="23"/>
      <c r="S18" s="35"/>
      <c r="T18" s="26"/>
      <c r="U18" s="20" t="s">
        <v>25</v>
      </c>
      <c r="V18" s="23"/>
      <c r="W18" s="23"/>
      <c r="X18" s="23"/>
      <c r="Y18" s="35"/>
      <c r="Z18" s="31"/>
    </row>
    <row r="19" spans="1:26" x14ac:dyDescent="0.3">
      <c r="A19" s="30"/>
      <c r="B19" s="21" t="s">
        <v>8</v>
      </c>
      <c r="C19" s="24">
        <f>0.5*H3</f>
        <v>87.75</v>
      </c>
      <c r="D19" s="24">
        <f>0.5*H4</f>
        <v>73.125</v>
      </c>
      <c r="E19" s="24">
        <f>0.5*H6</f>
        <v>103.5</v>
      </c>
      <c r="F19" s="36">
        <f>0.5*H5</f>
        <v>41.625</v>
      </c>
      <c r="G19" s="26"/>
      <c r="H19" s="21" t="s">
        <v>8</v>
      </c>
      <c r="I19" s="24">
        <f>0.5*H3</f>
        <v>87.75</v>
      </c>
      <c r="J19" s="24">
        <f>0.5*H4</f>
        <v>73.125</v>
      </c>
      <c r="K19" s="24">
        <f>0.5*H6</f>
        <v>103.5</v>
      </c>
      <c r="L19" s="36">
        <f>0.5*H5</f>
        <v>41.625</v>
      </c>
      <c r="M19" s="31"/>
      <c r="N19" s="30"/>
      <c r="O19" s="21" t="s">
        <v>26</v>
      </c>
      <c r="P19" s="24"/>
      <c r="Q19" s="24"/>
      <c r="R19" s="24"/>
      <c r="S19" s="36"/>
      <c r="T19" s="26"/>
      <c r="U19" s="21" t="s">
        <v>26</v>
      </c>
      <c r="V19" s="24"/>
      <c r="W19" s="24"/>
      <c r="X19" s="24"/>
      <c r="Y19" s="36"/>
      <c r="Z19" s="31"/>
    </row>
    <row r="20" spans="1:26" x14ac:dyDescent="0.3">
      <c r="A20" s="30"/>
      <c r="B20" s="21" t="s">
        <v>9</v>
      </c>
      <c r="C20" s="24">
        <f>0.6*H3</f>
        <v>105.3</v>
      </c>
      <c r="D20" s="24">
        <f>0.6*H4</f>
        <v>87.75</v>
      </c>
      <c r="E20" s="24">
        <f>0.6*H6</f>
        <v>124.19999999999999</v>
      </c>
      <c r="F20" s="36">
        <f>0.6*H5</f>
        <v>49.949999999999996</v>
      </c>
      <c r="G20" s="26"/>
      <c r="H20" s="21" t="s">
        <v>9</v>
      </c>
      <c r="I20" s="24">
        <f>0.6*H3</f>
        <v>105.3</v>
      </c>
      <c r="J20" s="24">
        <f>0.6*H4</f>
        <v>87.75</v>
      </c>
      <c r="K20" s="24">
        <f>0.6*H6</f>
        <v>124.19999999999999</v>
      </c>
      <c r="L20" s="36">
        <f>0.6*H5</f>
        <v>49.949999999999996</v>
      </c>
      <c r="M20" s="31"/>
      <c r="N20" s="30"/>
      <c r="O20" s="21" t="s">
        <v>27</v>
      </c>
      <c r="P20" s="24"/>
      <c r="Q20" s="24"/>
      <c r="R20" s="24"/>
      <c r="S20" s="36"/>
      <c r="T20" s="26"/>
      <c r="U20" s="21" t="s">
        <v>27</v>
      </c>
      <c r="V20" s="24"/>
      <c r="W20" s="24"/>
      <c r="X20" s="24"/>
      <c r="Y20" s="36"/>
      <c r="Z20" s="31"/>
    </row>
    <row r="21" spans="1:26" x14ac:dyDescent="0.3">
      <c r="A21" s="30"/>
      <c r="B21" s="21" t="s">
        <v>13</v>
      </c>
      <c r="C21" s="24">
        <f>0.8*H3</f>
        <v>140.4</v>
      </c>
      <c r="D21" s="24">
        <f>0.8*H4</f>
        <v>117</v>
      </c>
      <c r="E21" s="24">
        <f>0.8*H6</f>
        <v>165.60000000000002</v>
      </c>
      <c r="F21" s="36">
        <f>0.8*H5</f>
        <v>66.600000000000009</v>
      </c>
      <c r="G21" s="26"/>
      <c r="H21" s="21" t="s">
        <v>19</v>
      </c>
      <c r="I21" s="24">
        <f>0.6*H3</f>
        <v>105.3</v>
      </c>
      <c r="J21" s="24">
        <f>0.6*H4</f>
        <v>87.75</v>
      </c>
      <c r="K21" s="24">
        <f>0.6*H6</f>
        <v>124.19999999999999</v>
      </c>
      <c r="L21" s="36">
        <f>0.6*H5</f>
        <v>49.949999999999996</v>
      </c>
      <c r="M21" s="31"/>
      <c r="N21" s="30"/>
      <c r="O21" s="21" t="s">
        <v>28</v>
      </c>
      <c r="P21" s="24"/>
      <c r="Q21" s="24"/>
      <c r="R21" s="24"/>
      <c r="S21" s="36"/>
      <c r="T21" s="26"/>
      <c r="U21" s="21" t="s">
        <v>28</v>
      </c>
      <c r="V21" s="24"/>
      <c r="W21" s="24"/>
      <c r="X21" s="24"/>
      <c r="Y21" s="36"/>
      <c r="Z21" s="31"/>
    </row>
    <row r="22" spans="1:26" x14ac:dyDescent="0.3">
      <c r="A22" s="30"/>
      <c r="B22" s="21" t="s">
        <v>14</v>
      </c>
      <c r="C22" s="24">
        <f>0.85*H3</f>
        <v>149.17499999999998</v>
      </c>
      <c r="D22" s="24">
        <f>0.85*H4</f>
        <v>124.3125</v>
      </c>
      <c r="E22" s="24">
        <f>0.85*H6</f>
        <v>175.95</v>
      </c>
      <c r="F22" s="36">
        <f>0.85*H5</f>
        <v>70.762500000000003</v>
      </c>
      <c r="G22" s="26"/>
      <c r="H22" s="21" t="s">
        <v>20</v>
      </c>
      <c r="I22" s="24">
        <f>0.65*H3</f>
        <v>114.075</v>
      </c>
      <c r="J22" s="24">
        <f>0.65*H4</f>
        <v>95.0625</v>
      </c>
      <c r="K22" s="24">
        <f>0.65*H6</f>
        <v>134.55000000000001</v>
      </c>
      <c r="L22" s="36">
        <f>0.65*H5</f>
        <v>54.112500000000004</v>
      </c>
      <c r="M22" s="31"/>
      <c r="N22" s="30"/>
      <c r="O22" s="21" t="s">
        <v>29</v>
      </c>
      <c r="P22" s="24"/>
      <c r="Q22" s="24"/>
      <c r="R22" s="24"/>
      <c r="S22" s="36"/>
      <c r="T22" s="26"/>
      <c r="U22" s="21" t="s">
        <v>29</v>
      </c>
      <c r="V22" s="24"/>
      <c r="W22" s="24"/>
      <c r="X22" s="24"/>
      <c r="Y22" s="36"/>
      <c r="Z22" s="31"/>
    </row>
    <row r="23" spans="1:26" ht="15" thickBot="1" x14ac:dyDescent="0.35">
      <c r="A23" s="30"/>
      <c r="B23" s="22" t="s">
        <v>16</v>
      </c>
      <c r="C23" s="25">
        <f>0.9*H3</f>
        <v>157.95000000000002</v>
      </c>
      <c r="D23" s="25">
        <f>0.9*H4</f>
        <v>131.625</v>
      </c>
      <c r="E23" s="25">
        <f>0.9*H6</f>
        <v>186.3</v>
      </c>
      <c r="F23" s="37">
        <f>0.9*H5</f>
        <v>74.924999999999997</v>
      </c>
      <c r="G23" s="26"/>
      <c r="H23" s="22" t="s">
        <v>22</v>
      </c>
      <c r="I23" s="25">
        <f>0.7*H3</f>
        <v>122.85</v>
      </c>
      <c r="J23" s="25">
        <f>0.7*H4</f>
        <v>102.375</v>
      </c>
      <c r="K23" s="25">
        <f>0.7*H6</f>
        <v>144.89999999999998</v>
      </c>
      <c r="L23" s="37">
        <f>0.7*H5</f>
        <v>58.274999999999999</v>
      </c>
      <c r="M23" s="31"/>
      <c r="N23" s="30"/>
      <c r="O23" s="22" t="s">
        <v>30</v>
      </c>
      <c r="P23" s="25"/>
      <c r="Q23" s="25"/>
      <c r="R23" s="25"/>
      <c r="S23" s="37"/>
      <c r="T23" s="26"/>
      <c r="U23" s="22" t="s">
        <v>30</v>
      </c>
      <c r="V23" s="25"/>
      <c r="W23" s="25"/>
      <c r="X23" s="25"/>
      <c r="Y23" s="37"/>
      <c r="Z23" s="31"/>
    </row>
    <row r="24" spans="1:26" ht="15.6" thickTop="1" thickBot="1" x14ac:dyDescent="0.35">
      <c r="A24" s="32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4"/>
      <c r="N24" s="32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4"/>
    </row>
    <row r="25" spans="1:26" ht="15" thickTop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abSelected="1" workbookViewId="0">
      <selection activeCell="N1" sqref="N1:Z24"/>
    </sheetView>
  </sheetViews>
  <sheetFormatPr defaultRowHeight="14.4" x14ac:dyDescent="0.3"/>
  <cols>
    <col min="2" max="2" width="11.33203125" bestFit="1" customWidth="1"/>
    <col min="4" max="4" width="10.6640625" bestFit="1" customWidth="1"/>
    <col min="5" max="5" width="7.44140625" bestFit="1" customWidth="1"/>
    <col min="6" max="6" width="11.88671875" bestFit="1" customWidth="1"/>
    <col min="10" max="10" width="10.6640625" bestFit="1" customWidth="1"/>
    <col min="12" max="12" width="11.88671875" bestFit="1" customWidth="1"/>
    <col min="15" max="15" width="11.5546875" bestFit="1" customWidth="1"/>
  </cols>
  <sheetData>
    <row r="1" spans="1:26" ht="15.6" thickTop="1" thickBot="1" x14ac:dyDescent="0.35">
      <c r="A1" s="27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  <c r="N1" s="27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9"/>
    </row>
    <row r="2" spans="1:26" ht="15.6" thickTop="1" thickBot="1" x14ac:dyDescent="0.35">
      <c r="A2" s="30"/>
      <c r="B2" s="26"/>
      <c r="C2" s="2"/>
      <c r="D2" s="2"/>
      <c r="E2" s="3"/>
      <c r="F2" s="13" t="s">
        <v>0</v>
      </c>
      <c r="G2" s="14" t="s">
        <v>23</v>
      </c>
      <c r="H2" s="15">
        <v>0.9</v>
      </c>
      <c r="I2" s="26"/>
      <c r="J2" s="26"/>
      <c r="K2" s="26"/>
      <c r="L2" s="26"/>
      <c r="M2" s="31"/>
      <c r="N2" s="30"/>
      <c r="O2" s="26"/>
      <c r="P2" s="2"/>
      <c r="Q2" s="2"/>
      <c r="R2" s="3"/>
      <c r="S2" s="13" t="s">
        <v>0</v>
      </c>
      <c r="T2" s="14" t="s">
        <v>23</v>
      </c>
      <c r="U2" s="15">
        <v>0.9</v>
      </c>
      <c r="V2" s="26"/>
      <c r="W2" s="26"/>
      <c r="X2" s="26"/>
      <c r="Y2" s="26"/>
      <c r="Z2" s="31"/>
    </row>
    <row r="3" spans="1:26" ht="15" thickTop="1" x14ac:dyDescent="0.3">
      <c r="A3" s="30"/>
      <c r="B3" s="26"/>
      <c r="C3" s="2"/>
      <c r="D3" s="2"/>
      <c r="E3" s="2"/>
      <c r="F3" s="10" t="s">
        <v>1</v>
      </c>
      <c r="G3" s="11">
        <v>200</v>
      </c>
      <c r="H3" s="12">
        <f>G3*0.9</f>
        <v>180</v>
      </c>
      <c r="I3" s="26"/>
      <c r="J3" s="26"/>
      <c r="K3" s="26"/>
      <c r="L3" s="26"/>
      <c r="M3" s="31"/>
      <c r="N3" s="30"/>
      <c r="O3" s="26"/>
      <c r="P3" s="2"/>
      <c r="Q3" s="2"/>
      <c r="R3" s="2"/>
      <c r="S3" s="10" t="s">
        <v>1</v>
      </c>
      <c r="T3" s="11">
        <v>140</v>
      </c>
      <c r="U3" s="12">
        <f>T3*0.9</f>
        <v>126</v>
      </c>
      <c r="V3" s="26"/>
      <c r="W3" s="26"/>
      <c r="X3" s="26"/>
      <c r="Y3" s="26"/>
      <c r="Z3" s="31"/>
    </row>
    <row r="4" spans="1:26" x14ac:dyDescent="0.3">
      <c r="A4" s="30"/>
      <c r="B4" s="26"/>
      <c r="C4" s="2"/>
      <c r="D4" s="2"/>
      <c r="E4" s="2"/>
      <c r="F4" s="4" t="s">
        <v>2</v>
      </c>
      <c r="G4" s="5">
        <v>165</v>
      </c>
      <c r="H4" s="6">
        <f>G4*0.9</f>
        <v>148.5</v>
      </c>
      <c r="I4" s="26"/>
      <c r="J4" s="26"/>
      <c r="K4" s="26"/>
      <c r="L4" s="26"/>
      <c r="M4" s="31"/>
      <c r="N4" s="30"/>
      <c r="O4" s="26"/>
      <c r="P4" s="2"/>
      <c r="Q4" s="2"/>
      <c r="R4" s="2"/>
      <c r="S4" s="4" t="s">
        <v>2</v>
      </c>
      <c r="T4" s="5">
        <v>135</v>
      </c>
      <c r="U4" s="6">
        <f>T4*0.9</f>
        <v>121.5</v>
      </c>
      <c r="V4" s="26"/>
      <c r="W4" s="26"/>
      <c r="X4" s="26"/>
      <c r="Y4" s="26"/>
      <c r="Z4" s="31"/>
    </row>
    <row r="5" spans="1:26" x14ac:dyDescent="0.3">
      <c r="A5" s="30"/>
      <c r="B5" s="26"/>
      <c r="C5" s="2"/>
      <c r="D5" s="2"/>
      <c r="E5" s="2"/>
      <c r="F5" s="4" t="s">
        <v>24</v>
      </c>
      <c r="G5" s="5">
        <v>95</v>
      </c>
      <c r="H5" s="6">
        <f>G5*0.9</f>
        <v>85.5</v>
      </c>
      <c r="I5" s="26"/>
      <c r="J5" s="26"/>
      <c r="K5" s="26"/>
      <c r="L5" s="26"/>
      <c r="M5" s="31"/>
      <c r="N5" s="30"/>
      <c r="O5" s="26"/>
      <c r="P5" s="2"/>
      <c r="Q5" s="2"/>
      <c r="R5" s="2"/>
      <c r="S5" s="4" t="s">
        <v>24</v>
      </c>
      <c r="T5" s="5">
        <v>65</v>
      </c>
      <c r="U5" s="6">
        <f>T5*0.9</f>
        <v>58.5</v>
      </c>
      <c r="V5" s="26"/>
      <c r="W5" s="26"/>
      <c r="X5" s="26"/>
      <c r="Y5" s="26"/>
      <c r="Z5" s="31"/>
    </row>
    <row r="6" spans="1:26" ht="15" thickBot="1" x14ac:dyDescent="0.35">
      <c r="A6" s="30"/>
      <c r="B6" s="26"/>
      <c r="C6" s="2"/>
      <c r="D6" s="2"/>
      <c r="E6" s="2"/>
      <c r="F6" s="7" t="s">
        <v>3</v>
      </c>
      <c r="G6" s="8">
        <v>235</v>
      </c>
      <c r="H6" s="9">
        <f>G6*0.9</f>
        <v>211.5</v>
      </c>
      <c r="I6" s="26"/>
      <c r="J6" s="26"/>
      <c r="K6" s="26"/>
      <c r="L6" s="26"/>
      <c r="M6" s="31"/>
      <c r="N6" s="30"/>
      <c r="O6" s="26"/>
      <c r="P6" s="2"/>
      <c r="Q6" s="2"/>
      <c r="R6" s="2"/>
      <c r="S6" s="7" t="s">
        <v>3</v>
      </c>
      <c r="T6" s="8">
        <v>175</v>
      </c>
      <c r="U6" s="9">
        <f>T6*0.9</f>
        <v>157.5</v>
      </c>
      <c r="V6" s="26"/>
      <c r="W6" s="26"/>
      <c r="X6" s="26"/>
      <c r="Y6" s="26"/>
      <c r="Z6" s="31"/>
    </row>
    <row r="7" spans="1:26" ht="15" thickTop="1" x14ac:dyDescent="0.3">
      <c r="A7" s="30"/>
      <c r="B7" s="2"/>
      <c r="C7" s="2"/>
      <c r="D7" s="2"/>
      <c r="E7" s="26"/>
      <c r="F7" s="26"/>
      <c r="G7" s="26"/>
      <c r="H7" s="26"/>
      <c r="I7" s="26"/>
      <c r="J7" s="26"/>
      <c r="K7" s="26"/>
      <c r="L7" s="26"/>
      <c r="M7" s="31"/>
      <c r="N7" s="30"/>
      <c r="O7" s="2"/>
      <c r="P7" s="2"/>
      <c r="Q7" s="2"/>
      <c r="R7" s="26"/>
      <c r="S7" s="26"/>
      <c r="T7" s="26"/>
      <c r="U7" s="26"/>
      <c r="V7" s="26"/>
      <c r="W7" s="26"/>
      <c r="X7" s="26"/>
      <c r="Y7" s="26"/>
      <c r="Z7" s="31"/>
    </row>
    <row r="8" spans="1:26" ht="14.4" customHeight="1" thickBot="1" x14ac:dyDescent="0.35">
      <c r="A8" s="30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31"/>
      <c r="N8" s="30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31"/>
    </row>
    <row r="9" spans="1:26" ht="15.6" thickTop="1" thickBot="1" x14ac:dyDescent="0.35">
      <c r="A9" s="30"/>
      <c r="B9" s="19" t="s">
        <v>4</v>
      </c>
      <c r="C9" s="18" t="s">
        <v>1</v>
      </c>
      <c r="D9" s="16" t="s">
        <v>5</v>
      </c>
      <c r="E9" s="16" t="s">
        <v>3</v>
      </c>
      <c r="F9" s="17" t="s">
        <v>6</v>
      </c>
      <c r="G9" s="26"/>
      <c r="H9" s="19" t="s">
        <v>17</v>
      </c>
      <c r="I9" s="18" t="s">
        <v>1</v>
      </c>
      <c r="J9" s="16" t="s">
        <v>5</v>
      </c>
      <c r="K9" s="16" t="s">
        <v>3</v>
      </c>
      <c r="L9" s="17" t="s">
        <v>6</v>
      </c>
      <c r="M9" s="31"/>
      <c r="N9" s="30"/>
      <c r="O9" s="19" t="s">
        <v>4</v>
      </c>
      <c r="P9" s="18" t="s">
        <v>31</v>
      </c>
      <c r="Q9" s="16" t="s">
        <v>32</v>
      </c>
      <c r="R9" s="16" t="s">
        <v>33</v>
      </c>
      <c r="S9" s="17" t="s">
        <v>34</v>
      </c>
      <c r="T9" s="26"/>
      <c r="U9" s="19" t="s">
        <v>17</v>
      </c>
      <c r="V9" s="18" t="s">
        <v>31</v>
      </c>
      <c r="W9" s="16" t="s">
        <v>32</v>
      </c>
      <c r="X9" s="16" t="s">
        <v>33</v>
      </c>
      <c r="Y9" s="17" t="s">
        <v>34</v>
      </c>
      <c r="Z9" s="31"/>
    </row>
    <row r="10" spans="1:26" ht="15" thickTop="1" x14ac:dyDescent="0.3">
      <c r="A10" s="30"/>
      <c r="B10" s="20" t="s">
        <v>7</v>
      </c>
      <c r="C10" s="23">
        <f>0.4*H3</f>
        <v>72</v>
      </c>
      <c r="D10" s="23">
        <f>0.4*H4</f>
        <v>59.400000000000006</v>
      </c>
      <c r="E10" s="23">
        <f>0.4*H6</f>
        <v>84.600000000000009</v>
      </c>
      <c r="F10" s="35">
        <f>0.4*H5</f>
        <v>34.200000000000003</v>
      </c>
      <c r="G10" s="26"/>
      <c r="H10" s="20" t="s">
        <v>7</v>
      </c>
      <c r="I10" s="23">
        <f>0.4*H3</f>
        <v>72</v>
      </c>
      <c r="J10" s="23">
        <f>0.4*H4</f>
        <v>59.400000000000006</v>
      </c>
      <c r="K10" s="23">
        <f>0.4*H6</f>
        <v>84.600000000000009</v>
      </c>
      <c r="L10" s="35">
        <f>0.4*H5</f>
        <v>34.200000000000003</v>
      </c>
      <c r="M10" s="31"/>
      <c r="N10" s="30"/>
      <c r="O10" s="20" t="s">
        <v>25</v>
      </c>
      <c r="P10" s="23"/>
      <c r="Q10" s="23"/>
      <c r="R10" s="23"/>
      <c r="S10" s="35"/>
      <c r="T10" s="26"/>
      <c r="U10" s="20" t="s">
        <v>25</v>
      </c>
      <c r="V10" s="23"/>
      <c r="W10" s="23"/>
      <c r="X10" s="23"/>
      <c r="Y10" s="35"/>
      <c r="Z10" s="31"/>
    </row>
    <row r="11" spans="1:26" x14ac:dyDescent="0.3">
      <c r="A11" s="30"/>
      <c r="B11" s="21" t="s">
        <v>8</v>
      </c>
      <c r="C11" s="23">
        <f>0.5*H3</f>
        <v>90</v>
      </c>
      <c r="D11" s="23">
        <f>0.5*H4</f>
        <v>74.25</v>
      </c>
      <c r="E11" s="23">
        <f>0.5*H6</f>
        <v>105.75</v>
      </c>
      <c r="F11" s="35">
        <f>0.5*H5</f>
        <v>42.75</v>
      </c>
      <c r="G11" s="26"/>
      <c r="H11" s="21" t="s">
        <v>8</v>
      </c>
      <c r="I11" s="24">
        <f>0.5*H3</f>
        <v>90</v>
      </c>
      <c r="J11" s="24">
        <f>0.5*H4</f>
        <v>74.25</v>
      </c>
      <c r="K11" s="24">
        <f>0.5*H6</f>
        <v>105.75</v>
      </c>
      <c r="L11" s="36">
        <f>0.5*H5</f>
        <v>42.75</v>
      </c>
      <c r="M11" s="31"/>
      <c r="N11" s="30"/>
      <c r="O11" s="21" t="s">
        <v>26</v>
      </c>
      <c r="P11" s="23"/>
      <c r="Q11" s="23"/>
      <c r="R11" s="23"/>
      <c r="S11" s="35"/>
      <c r="T11" s="26"/>
      <c r="U11" s="21" t="s">
        <v>26</v>
      </c>
      <c r="V11" s="24"/>
      <c r="W11" s="24"/>
      <c r="X11" s="24"/>
      <c r="Y11" s="36"/>
      <c r="Z11" s="31"/>
    </row>
    <row r="12" spans="1:26" x14ac:dyDescent="0.3">
      <c r="A12" s="30"/>
      <c r="B12" s="21" t="s">
        <v>9</v>
      </c>
      <c r="C12" s="24">
        <f>0.6*H3</f>
        <v>108</v>
      </c>
      <c r="D12" s="24">
        <f>0.6*H4</f>
        <v>89.1</v>
      </c>
      <c r="E12" s="24">
        <f>0.6*H6</f>
        <v>126.89999999999999</v>
      </c>
      <c r="F12" s="36">
        <f>0.6*H5</f>
        <v>51.3</v>
      </c>
      <c r="G12" s="26"/>
      <c r="H12" s="21" t="s">
        <v>9</v>
      </c>
      <c r="I12" s="24">
        <f>0.6*H3</f>
        <v>108</v>
      </c>
      <c r="J12" s="24">
        <f>0.6*H4</f>
        <v>89.1</v>
      </c>
      <c r="K12" s="24">
        <f>0.6*H6</f>
        <v>126.89999999999999</v>
      </c>
      <c r="L12" s="36">
        <f>0.6*H5</f>
        <v>51.3</v>
      </c>
      <c r="M12" s="31"/>
      <c r="N12" s="30"/>
      <c r="O12" s="21" t="s">
        <v>27</v>
      </c>
      <c r="P12" s="24"/>
      <c r="Q12" s="24"/>
      <c r="R12" s="24"/>
      <c r="S12" s="36"/>
      <c r="T12" s="26"/>
      <c r="U12" s="21" t="s">
        <v>27</v>
      </c>
      <c r="V12" s="24"/>
      <c r="W12" s="24"/>
      <c r="X12" s="24"/>
      <c r="Y12" s="36"/>
      <c r="Z12" s="31"/>
    </row>
    <row r="13" spans="1:26" x14ac:dyDescent="0.3">
      <c r="A13" s="30"/>
      <c r="B13" s="21" t="s">
        <v>10</v>
      </c>
      <c r="C13" s="24">
        <f>0.75*H3</f>
        <v>135</v>
      </c>
      <c r="D13" s="24">
        <f>0.75*H4</f>
        <v>111.375</v>
      </c>
      <c r="E13" s="24">
        <f>0.75*H6</f>
        <v>158.625</v>
      </c>
      <c r="F13" s="36">
        <f>0.75*H5</f>
        <v>64.125</v>
      </c>
      <c r="G13" s="26"/>
      <c r="H13" s="21" t="s">
        <v>10</v>
      </c>
      <c r="I13" s="24">
        <f>0.75*H3</f>
        <v>135</v>
      </c>
      <c r="J13" s="24">
        <f>0.75*H4</f>
        <v>111.375</v>
      </c>
      <c r="K13" s="24">
        <f>0.75*H6</f>
        <v>158.625</v>
      </c>
      <c r="L13" s="36">
        <f>0.75*H5</f>
        <v>64.125</v>
      </c>
      <c r="M13" s="31"/>
      <c r="N13" s="30"/>
      <c r="O13" s="21" t="s">
        <v>28</v>
      </c>
      <c r="P13" s="24"/>
      <c r="Q13" s="24"/>
      <c r="R13" s="24"/>
      <c r="S13" s="36"/>
      <c r="T13" s="26"/>
      <c r="U13" s="21" t="s">
        <v>28</v>
      </c>
      <c r="V13" s="24"/>
      <c r="W13" s="24"/>
      <c r="X13" s="24"/>
      <c r="Y13" s="36"/>
      <c r="Z13" s="31"/>
    </row>
    <row r="14" spans="1:26" x14ac:dyDescent="0.3">
      <c r="A14" s="30"/>
      <c r="B14" s="21" t="s">
        <v>11</v>
      </c>
      <c r="C14" s="24">
        <f>0.8*H3</f>
        <v>144</v>
      </c>
      <c r="D14" s="24">
        <f>0.8*H4</f>
        <v>118.80000000000001</v>
      </c>
      <c r="E14" s="24">
        <f>0.8*H6</f>
        <v>169.20000000000002</v>
      </c>
      <c r="F14" s="36">
        <f>0.8*H5</f>
        <v>68.400000000000006</v>
      </c>
      <c r="G14" s="26"/>
      <c r="H14" s="21" t="s">
        <v>14</v>
      </c>
      <c r="I14" s="24">
        <f>0.85*H3</f>
        <v>153</v>
      </c>
      <c r="J14" s="24">
        <f>0.85*H4</f>
        <v>126.22499999999999</v>
      </c>
      <c r="K14" s="24">
        <f>0.85*H6</f>
        <v>179.77500000000001</v>
      </c>
      <c r="L14" s="36">
        <f>0.85*H5</f>
        <v>72.674999999999997</v>
      </c>
      <c r="M14" s="31"/>
      <c r="N14" s="30"/>
      <c r="O14" s="21" t="s">
        <v>29</v>
      </c>
      <c r="P14" s="24"/>
      <c r="Q14" s="24"/>
      <c r="R14" s="24"/>
      <c r="S14" s="36"/>
      <c r="T14" s="26"/>
      <c r="U14" s="21" t="s">
        <v>29</v>
      </c>
      <c r="V14" s="24"/>
      <c r="W14" s="24"/>
      <c r="X14" s="24"/>
      <c r="Y14" s="36"/>
      <c r="Z14" s="31"/>
    </row>
    <row r="15" spans="1:26" ht="15" thickBot="1" x14ac:dyDescent="0.35">
      <c r="A15" s="30"/>
      <c r="B15" s="22" t="s">
        <v>15</v>
      </c>
      <c r="C15" s="25">
        <f>0.85*H3</f>
        <v>153</v>
      </c>
      <c r="D15" s="25">
        <f>0.85*H4</f>
        <v>126.22499999999999</v>
      </c>
      <c r="E15" s="25">
        <f>0.85*H6</f>
        <v>179.77500000000001</v>
      </c>
      <c r="F15" s="37">
        <f>0.85*H5</f>
        <v>72.674999999999997</v>
      </c>
      <c r="G15" s="26"/>
      <c r="H15" s="22" t="s">
        <v>21</v>
      </c>
      <c r="I15" s="25">
        <f>0.95*H3</f>
        <v>171</v>
      </c>
      <c r="J15" s="25">
        <f>0.95*H4</f>
        <v>141.07499999999999</v>
      </c>
      <c r="K15" s="25">
        <f>0.95*H6</f>
        <v>200.92499999999998</v>
      </c>
      <c r="L15" s="37">
        <f>0.95*H5</f>
        <v>81.224999999999994</v>
      </c>
      <c r="M15" s="31"/>
      <c r="N15" s="30"/>
      <c r="O15" s="22" t="s">
        <v>30</v>
      </c>
      <c r="P15" s="25"/>
      <c r="Q15" s="25"/>
      <c r="R15" s="25"/>
      <c r="S15" s="37"/>
      <c r="T15" s="26"/>
      <c r="U15" s="22" t="s">
        <v>30</v>
      </c>
      <c r="V15" s="25"/>
      <c r="W15" s="25"/>
      <c r="X15" s="25"/>
      <c r="Y15" s="37"/>
      <c r="Z15" s="31"/>
    </row>
    <row r="16" spans="1:26" ht="15.6" thickTop="1" thickBot="1" x14ac:dyDescent="0.35">
      <c r="A16" s="30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31"/>
      <c r="N16" s="30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31"/>
    </row>
    <row r="17" spans="1:26" ht="15.6" thickTop="1" thickBot="1" x14ac:dyDescent="0.35">
      <c r="A17" s="30"/>
      <c r="B17" s="19" t="s">
        <v>12</v>
      </c>
      <c r="C17" s="18" t="s">
        <v>1</v>
      </c>
      <c r="D17" s="16" t="s">
        <v>5</v>
      </c>
      <c r="E17" s="16" t="s">
        <v>3</v>
      </c>
      <c r="F17" s="17" t="s">
        <v>6</v>
      </c>
      <c r="G17" s="26"/>
      <c r="H17" s="19" t="s">
        <v>18</v>
      </c>
      <c r="I17" s="18" t="s">
        <v>1</v>
      </c>
      <c r="J17" s="16" t="s">
        <v>5</v>
      </c>
      <c r="K17" s="16" t="s">
        <v>3</v>
      </c>
      <c r="L17" s="17" t="s">
        <v>6</v>
      </c>
      <c r="M17" s="31"/>
      <c r="N17" s="30"/>
      <c r="O17" s="19" t="s">
        <v>12</v>
      </c>
      <c r="P17" s="18" t="s">
        <v>31</v>
      </c>
      <c r="Q17" s="16" t="s">
        <v>32</v>
      </c>
      <c r="R17" s="16" t="s">
        <v>33</v>
      </c>
      <c r="S17" s="17" t="s">
        <v>34</v>
      </c>
      <c r="T17" s="26"/>
      <c r="U17" s="19" t="s">
        <v>18</v>
      </c>
      <c r="V17" s="18" t="s">
        <v>31</v>
      </c>
      <c r="W17" s="16" t="s">
        <v>32</v>
      </c>
      <c r="X17" s="16" t="s">
        <v>33</v>
      </c>
      <c r="Y17" s="17" t="s">
        <v>34</v>
      </c>
      <c r="Z17" s="31"/>
    </row>
    <row r="18" spans="1:26" ht="15" thickTop="1" x14ac:dyDescent="0.3">
      <c r="A18" s="30"/>
      <c r="B18" s="20" t="s">
        <v>7</v>
      </c>
      <c r="C18" s="23">
        <f>0.4*H3</f>
        <v>72</v>
      </c>
      <c r="D18" s="23">
        <f>0.4*H4</f>
        <v>59.400000000000006</v>
      </c>
      <c r="E18" s="23">
        <f>0.4*H6</f>
        <v>84.600000000000009</v>
      </c>
      <c r="F18" s="35">
        <f>0.4*H5</f>
        <v>34.200000000000003</v>
      </c>
      <c r="G18" s="26"/>
      <c r="H18" s="20" t="s">
        <v>7</v>
      </c>
      <c r="I18" s="23">
        <f>0.4*H3</f>
        <v>72</v>
      </c>
      <c r="J18" s="23">
        <f>0.4*H4</f>
        <v>59.400000000000006</v>
      </c>
      <c r="K18" s="23">
        <f>0.4*H6</f>
        <v>84.600000000000009</v>
      </c>
      <c r="L18" s="35">
        <f>0.4*H5</f>
        <v>34.200000000000003</v>
      </c>
      <c r="M18" s="31"/>
      <c r="N18" s="30"/>
      <c r="O18" s="20" t="s">
        <v>25</v>
      </c>
      <c r="P18" s="23"/>
      <c r="Q18" s="23"/>
      <c r="R18" s="23"/>
      <c r="S18" s="35"/>
      <c r="T18" s="26"/>
      <c r="U18" s="20" t="s">
        <v>25</v>
      </c>
      <c r="V18" s="23"/>
      <c r="W18" s="23"/>
      <c r="X18" s="23"/>
      <c r="Y18" s="35"/>
      <c r="Z18" s="31"/>
    </row>
    <row r="19" spans="1:26" x14ac:dyDescent="0.3">
      <c r="A19" s="30"/>
      <c r="B19" s="21" t="s">
        <v>8</v>
      </c>
      <c r="C19" s="24">
        <f>0.5*H3</f>
        <v>90</v>
      </c>
      <c r="D19" s="24">
        <f>0.5*H4</f>
        <v>74.25</v>
      </c>
      <c r="E19" s="24">
        <f>0.5*H6</f>
        <v>105.75</v>
      </c>
      <c r="F19" s="36">
        <f>0.5*H5</f>
        <v>42.75</v>
      </c>
      <c r="G19" s="26"/>
      <c r="H19" s="21" t="s">
        <v>8</v>
      </c>
      <c r="I19" s="24">
        <f>0.5*H3</f>
        <v>90</v>
      </c>
      <c r="J19" s="24">
        <f>0.5*H4</f>
        <v>74.25</v>
      </c>
      <c r="K19" s="24">
        <f>0.5*H6</f>
        <v>105.75</v>
      </c>
      <c r="L19" s="36">
        <f>0.5*H5</f>
        <v>42.75</v>
      </c>
      <c r="M19" s="31"/>
      <c r="N19" s="30"/>
      <c r="O19" s="21" t="s">
        <v>26</v>
      </c>
      <c r="P19" s="24"/>
      <c r="Q19" s="24"/>
      <c r="R19" s="24"/>
      <c r="S19" s="36"/>
      <c r="T19" s="26"/>
      <c r="U19" s="21" t="s">
        <v>26</v>
      </c>
      <c r="V19" s="24"/>
      <c r="W19" s="24"/>
      <c r="X19" s="24"/>
      <c r="Y19" s="36"/>
      <c r="Z19" s="31"/>
    </row>
    <row r="20" spans="1:26" x14ac:dyDescent="0.3">
      <c r="A20" s="30"/>
      <c r="B20" s="21" t="s">
        <v>9</v>
      </c>
      <c r="C20" s="24">
        <f>0.6*H3</f>
        <v>108</v>
      </c>
      <c r="D20" s="24">
        <f>0.6*H4</f>
        <v>89.1</v>
      </c>
      <c r="E20" s="24">
        <f>0.6*H6</f>
        <v>126.89999999999999</v>
      </c>
      <c r="F20" s="36">
        <f>0.6*H5</f>
        <v>51.3</v>
      </c>
      <c r="G20" s="26"/>
      <c r="H20" s="21" t="s">
        <v>9</v>
      </c>
      <c r="I20" s="24">
        <f>0.6*H3</f>
        <v>108</v>
      </c>
      <c r="J20" s="24">
        <f>0.6*H4</f>
        <v>89.1</v>
      </c>
      <c r="K20" s="24">
        <f>0.6*H6</f>
        <v>126.89999999999999</v>
      </c>
      <c r="L20" s="36">
        <f>0.6*H5</f>
        <v>51.3</v>
      </c>
      <c r="M20" s="31"/>
      <c r="N20" s="30"/>
      <c r="O20" s="21" t="s">
        <v>27</v>
      </c>
      <c r="P20" s="24"/>
      <c r="Q20" s="24"/>
      <c r="R20" s="24"/>
      <c r="S20" s="36"/>
      <c r="T20" s="26"/>
      <c r="U20" s="21" t="s">
        <v>27</v>
      </c>
      <c r="V20" s="24"/>
      <c r="W20" s="24"/>
      <c r="X20" s="24"/>
      <c r="Y20" s="36"/>
      <c r="Z20" s="31"/>
    </row>
    <row r="21" spans="1:26" x14ac:dyDescent="0.3">
      <c r="A21" s="30"/>
      <c r="B21" s="21" t="s">
        <v>13</v>
      </c>
      <c r="C21" s="24">
        <f>0.8*H3</f>
        <v>144</v>
      </c>
      <c r="D21" s="24">
        <f>0.8*H4</f>
        <v>118.80000000000001</v>
      </c>
      <c r="E21" s="24">
        <f>0.8*H6</f>
        <v>169.20000000000002</v>
      </c>
      <c r="F21" s="36">
        <f>0.8*H5</f>
        <v>68.400000000000006</v>
      </c>
      <c r="G21" s="26"/>
      <c r="H21" s="21" t="s">
        <v>19</v>
      </c>
      <c r="I21" s="24">
        <f>0.6*H3</f>
        <v>108</v>
      </c>
      <c r="J21" s="24">
        <f>0.6*H4</f>
        <v>89.1</v>
      </c>
      <c r="K21" s="24">
        <f>0.6*H6</f>
        <v>126.89999999999999</v>
      </c>
      <c r="L21" s="36">
        <f>0.6*H5</f>
        <v>51.3</v>
      </c>
      <c r="M21" s="31"/>
      <c r="N21" s="30"/>
      <c r="O21" s="21" t="s">
        <v>28</v>
      </c>
      <c r="P21" s="24"/>
      <c r="Q21" s="24"/>
      <c r="R21" s="24"/>
      <c r="S21" s="36"/>
      <c r="T21" s="26"/>
      <c r="U21" s="21" t="s">
        <v>28</v>
      </c>
      <c r="V21" s="24"/>
      <c r="W21" s="24"/>
      <c r="X21" s="24"/>
      <c r="Y21" s="36"/>
      <c r="Z21" s="31"/>
    </row>
    <row r="22" spans="1:26" x14ac:dyDescent="0.3">
      <c r="A22" s="30"/>
      <c r="B22" s="21" t="s">
        <v>14</v>
      </c>
      <c r="C22" s="24">
        <f>0.85*H3</f>
        <v>153</v>
      </c>
      <c r="D22" s="24">
        <f>0.85*H4</f>
        <v>126.22499999999999</v>
      </c>
      <c r="E22" s="24">
        <f>0.85*H6</f>
        <v>179.77500000000001</v>
      </c>
      <c r="F22" s="36">
        <f>0.85*H5</f>
        <v>72.674999999999997</v>
      </c>
      <c r="G22" s="26"/>
      <c r="H22" s="21" t="s">
        <v>20</v>
      </c>
      <c r="I22" s="24">
        <f>0.65*H3</f>
        <v>117</v>
      </c>
      <c r="J22" s="24">
        <f>0.65*H4</f>
        <v>96.525000000000006</v>
      </c>
      <c r="K22" s="24">
        <f>0.65*H6</f>
        <v>137.47499999999999</v>
      </c>
      <c r="L22" s="36">
        <f>0.65*H5</f>
        <v>55.575000000000003</v>
      </c>
      <c r="M22" s="31"/>
      <c r="N22" s="30"/>
      <c r="O22" s="21" t="s">
        <v>29</v>
      </c>
      <c r="P22" s="24"/>
      <c r="Q22" s="24"/>
      <c r="R22" s="24"/>
      <c r="S22" s="36"/>
      <c r="T22" s="26"/>
      <c r="U22" s="21" t="s">
        <v>29</v>
      </c>
      <c r="V22" s="24"/>
      <c r="W22" s="24"/>
      <c r="X22" s="24"/>
      <c r="Y22" s="36"/>
      <c r="Z22" s="31"/>
    </row>
    <row r="23" spans="1:26" ht="15" thickBot="1" x14ac:dyDescent="0.35">
      <c r="A23" s="30"/>
      <c r="B23" s="22" t="s">
        <v>16</v>
      </c>
      <c r="C23" s="25">
        <f>0.9*H3</f>
        <v>162</v>
      </c>
      <c r="D23" s="25">
        <f>0.9*H4</f>
        <v>133.65</v>
      </c>
      <c r="E23" s="25">
        <f>0.9*H6</f>
        <v>190.35</v>
      </c>
      <c r="F23" s="37">
        <f>0.9*H5</f>
        <v>76.95</v>
      </c>
      <c r="G23" s="26"/>
      <c r="H23" s="22" t="s">
        <v>22</v>
      </c>
      <c r="I23" s="25">
        <f>0.7*H3</f>
        <v>125.99999999999999</v>
      </c>
      <c r="J23" s="25">
        <f>0.7*H4</f>
        <v>103.94999999999999</v>
      </c>
      <c r="K23" s="25">
        <f>0.7*H6</f>
        <v>148.04999999999998</v>
      </c>
      <c r="L23" s="37">
        <f>0.7*H5</f>
        <v>59.849999999999994</v>
      </c>
      <c r="M23" s="31"/>
      <c r="N23" s="30"/>
      <c r="O23" s="22" t="s">
        <v>30</v>
      </c>
      <c r="P23" s="25"/>
      <c r="Q23" s="25"/>
      <c r="R23" s="25"/>
      <c r="S23" s="37"/>
      <c r="T23" s="26"/>
      <c r="U23" s="22" t="s">
        <v>30</v>
      </c>
      <c r="V23" s="25"/>
      <c r="W23" s="25"/>
      <c r="X23" s="25"/>
      <c r="Y23" s="37"/>
      <c r="Z23" s="31"/>
    </row>
    <row r="24" spans="1:26" ht="15.6" thickTop="1" thickBot="1" x14ac:dyDescent="0.35">
      <c r="A24" s="32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4"/>
      <c r="N24" s="32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4"/>
    </row>
    <row r="25" spans="1:26" ht="15" thickTop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workbookViewId="0">
      <selection activeCell="N1" sqref="N1:Z24"/>
    </sheetView>
  </sheetViews>
  <sheetFormatPr defaultRowHeight="14.4" x14ac:dyDescent="0.3"/>
  <cols>
    <col min="2" max="2" width="11.33203125" bestFit="1" customWidth="1"/>
    <col min="4" max="4" width="10.6640625" bestFit="1" customWidth="1"/>
    <col min="5" max="5" width="7.44140625" bestFit="1" customWidth="1"/>
    <col min="6" max="6" width="11.88671875" bestFit="1" customWidth="1"/>
    <col min="10" max="10" width="10.6640625" bestFit="1" customWidth="1"/>
    <col min="12" max="12" width="11.88671875" bestFit="1" customWidth="1"/>
    <col min="15" max="15" width="11.5546875" bestFit="1" customWidth="1"/>
  </cols>
  <sheetData>
    <row r="1" spans="1:26" ht="15.6" thickTop="1" thickBot="1" x14ac:dyDescent="0.35">
      <c r="A1" s="27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  <c r="N1" s="27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9"/>
    </row>
    <row r="2" spans="1:26" ht="15.6" thickTop="1" thickBot="1" x14ac:dyDescent="0.35">
      <c r="A2" s="30"/>
      <c r="B2" s="26"/>
      <c r="C2" s="2"/>
      <c r="D2" s="2"/>
      <c r="E2" s="3"/>
      <c r="F2" s="13" t="s">
        <v>0</v>
      </c>
      <c r="G2" s="14" t="s">
        <v>23</v>
      </c>
      <c r="H2" s="15">
        <v>0.9</v>
      </c>
      <c r="I2" s="26"/>
      <c r="J2" s="26"/>
      <c r="K2" s="26"/>
      <c r="L2" s="26"/>
      <c r="M2" s="31"/>
      <c r="N2" s="30"/>
      <c r="O2" s="26"/>
      <c r="P2" s="2"/>
      <c r="Q2" s="2"/>
      <c r="R2" s="3"/>
      <c r="S2" s="13" t="s">
        <v>0</v>
      </c>
      <c r="T2" s="14" t="s">
        <v>23</v>
      </c>
      <c r="U2" s="15">
        <v>0.9</v>
      </c>
      <c r="V2" s="26"/>
      <c r="W2" s="26"/>
      <c r="X2" s="26"/>
      <c r="Y2" s="26"/>
      <c r="Z2" s="31"/>
    </row>
    <row r="3" spans="1:26" ht="15" thickTop="1" x14ac:dyDescent="0.3">
      <c r="A3" s="30"/>
      <c r="B3" s="26"/>
      <c r="C3" s="2"/>
      <c r="D3" s="2"/>
      <c r="E3" s="2"/>
      <c r="F3" s="10" t="s">
        <v>1</v>
      </c>
      <c r="G3" s="11">
        <v>145</v>
      </c>
      <c r="H3" s="12">
        <f>G3*0.9</f>
        <v>130.5</v>
      </c>
      <c r="I3" s="26"/>
      <c r="J3" s="26"/>
      <c r="K3" s="26"/>
      <c r="L3" s="26"/>
      <c r="M3" s="31"/>
      <c r="N3" s="30"/>
      <c r="O3" s="26"/>
      <c r="P3" s="2"/>
      <c r="Q3" s="2"/>
      <c r="R3" s="2"/>
      <c r="S3" s="10" t="s">
        <v>1</v>
      </c>
      <c r="T3" s="11">
        <v>140</v>
      </c>
      <c r="U3" s="12">
        <f>T3*0.9</f>
        <v>126</v>
      </c>
      <c r="V3" s="26"/>
      <c r="W3" s="26"/>
      <c r="X3" s="26"/>
      <c r="Y3" s="26"/>
      <c r="Z3" s="31"/>
    </row>
    <row r="4" spans="1:26" x14ac:dyDescent="0.3">
      <c r="A4" s="30"/>
      <c r="B4" s="26"/>
      <c r="C4" s="2"/>
      <c r="D4" s="2"/>
      <c r="E4" s="2"/>
      <c r="F4" s="4" t="s">
        <v>2</v>
      </c>
      <c r="G4" s="5">
        <v>137.5</v>
      </c>
      <c r="H4" s="6">
        <f>G4*0.9</f>
        <v>123.75</v>
      </c>
      <c r="I4" s="26"/>
      <c r="J4" s="26"/>
      <c r="K4" s="26"/>
      <c r="L4" s="26"/>
      <c r="M4" s="31"/>
      <c r="N4" s="30"/>
      <c r="O4" s="26"/>
      <c r="P4" s="2"/>
      <c r="Q4" s="2"/>
      <c r="R4" s="2"/>
      <c r="S4" s="4" t="s">
        <v>2</v>
      </c>
      <c r="T4" s="5">
        <v>135</v>
      </c>
      <c r="U4" s="6">
        <f>T4*0.9</f>
        <v>121.5</v>
      </c>
      <c r="V4" s="26"/>
      <c r="W4" s="26"/>
      <c r="X4" s="26"/>
      <c r="Y4" s="26"/>
      <c r="Z4" s="31"/>
    </row>
    <row r="5" spans="1:26" x14ac:dyDescent="0.3">
      <c r="A5" s="30"/>
      <c r="B5" s="26"/>
      <c r="C5" s="2"/>
      <c r="D5" s="2"/>
      <c r="E5" s="2"/>
      <c r="F5" s="4" t="s">
        <v>24</v>
      </c>
      <c r="G5" s="5">
        <v>67.5</v>
      </c>
      <c r="H5" s="6">
        <f>G5*0.9</f>
        <v>60.75</v>
      </c>
      <c r="I5" s="26"/>
      <c r="J5" s="26"/>
      <c r="K5" s="26"/>
      <c r="L5" s="26"/>
      <c r="M5" s="31"/>
      <c r="N5" s="30"/>
      <c r="O5" s="26"/>
      <c r="P5" s="2"/>
      <c r="Q5" s="2"/>
      <c r="R5" s="2"/>
      <c r="S5" s="4" t="s">
        <v>24</v>
      </c>
      <c r="T5" s="5">
        <v>65</v>
      </c>
      <c r="U5" s="6">
        <f>T5*0.9</f>
        <v>58.5</v>
      </c>
      <c r="V5" s="26"/>
      <c r="W5" s="26"/>
      <c r="X5" s="26"/>
      <c r="Y5" s="26"/>
      <c r="Z5" s="31"/>
    </row>
    <row r="6" spans="1:26" ht="15" thickBot="1" x14ac:dyDescent="0.35">
      <c r="A6" s="30"/>
      <c r="B6" s="26"/>
      <c r="C6" s="2"/>
      <c r="D6" s="2"/>
      <c r="E6" s="2"/>
      <c r="F6" s="7" t="s">
        <v>3</v>
      </c>
      <c r="G6" s="8">
        <v>180</v>
      </c>
      <c r="H6" s="9">
        <f>G6*0.9</f>
        <v>162</v>
      </c>
      <c r="I6" s="26"/>
      <c r="J6" s="26"/>
      <c r="K6" s="26"/>
      <c r="L6" s="26"/>
      <c r="M6" s="31"/>
      <c r="N6" s="30"/>
      <c r="O6" s="26"/>
      <c r="P6" s="2"/>
      <c r="Q6" s="2"/>
      <c r="R6" s="2"/>
      <c r="S6" s="7" t="s">
        <v>3</v>
      </c>
      <c r="T6" s="8">
        <v>175</v>
      </c>
      <c r="U6" s="9">
        <f>T6*0.9</f>
        <v>157.5</v>
      </c>
      <c r="V6" s="26"/>
      <c r="W6" s="26"/>
      <c r="X6" s="26"/>
      <c r="Y6" s="26"/>
      <c r="Z6" s="31"/>
    </row>
    <row r="7" spans="1:26" ht="15" thickTop="1" x14ac:dyDescent="0.3">
      <c r="A7" s="30"/>
      <c r="B7" s="2"/>
      <c r="C7" s="2"/>
      <c r="D7" s="2"/>
      <c r="E7" s="26"/>
      <c r="F7" s="26"/>
      <c r="G7" s="26"/>
      <c r="H7" s="26"/>
      <c r="I7" s="26"/>
      <c r="J7" s="26"/>
      <c r="K7" s="26"/>
      <c r="L7" s="26"/>
      <c r="M7" s="31"/>
      <c r="N7" s="30"/>
      <c r="O7" s="2"/>
      <c r="P7" s="2"/>
      <c r="Q7" s="2"/>
      <c r="R7" s="26"/>
      <c r="S7" s="26"/>
      <c r="T7" s="26"/>
      <c r="U7" s="26"/>
      <c r="V7" s="26"/>
      <c r="W7" s="26"/>
      <c r="X7" s="26"/>
      <c r="Y7" s="26"/>
      <c r="Z7" s="31"/>
    </row>
    <row r="8" spans="1:26" ht="14.4" customHeight="1" thickBot="1" x14ac:dyDescent="0.35">
      <c r="A8" s="30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31"/>
      <c r="N8" s="30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31"/>
    </row>
    <row r="9" spans="1:26" ht="15.6" thickTop="1" thickBot="1" x14ac:dyDescent="0.35">
      <c r="A9" s="30"/>
      <c r="B9" s="19" t="s">
        <v>4</v>
      </c>
      <c r="C9" s="18" t="s">
        <v>1</v>
      </c>
      <c r="D9" s="16" t="s">
        <v>5</v>
      </c>
      <c r="E9" s="16" t="s">
        <v>3</v>
      </c>
      <c r="F9" s="17" t="s">
        <v>6</v>
      </c>
      <c r="G9" s="26"/>
      <c r="H9" s="19" t="s">
        <v>17</v>
      </c>
      <c r="I9" s="18" t="s">
        <v>1</v>
      </c>
      <c r="J9" s="16" t="s">
        <v>5</v>
      </c>
      <c r="K9" s="16" t="s">
        <v>3</v>
      </c>
      <c r="L9" s="17" t="s">
        <v>6</v>
      </c>
      <c r="M9" s="31"/>
      <c r="N9" s="30"/>
      <c r="O9" s="19" t="s">
        <v>4</v>
      </c>
      <c r="P9" s="18" t="s">
        <v>31</v>
      </c>
      <c r="Q9" s="16" t="s">
        <v>32</v>
      </c>
      <c r="R9" s="16" t="s">
        <v>33</v>
      </c>
      <c r="S9" s="17" t="s">
        <v>34</v>
      </c>
      <c r="T9" s="26"/>
      <c r="U9" s="19" t="s">
        <v>17</v>
      </c>
      <c r="V9" s="18" t="s">
        <v>31</v>
      </c>
      <c r="W9" s="16" t="s">
        <v>32</v>
      </c>
      <c r="X9" s="16" t="s">
        <v>33</v>
      </c>
      <c r="Y9" s="17" t="s">
        <v>34</v>
      </c>
      <c r="Z9" s="31"/>
    </row>
    <row r="10" spans="1:26" ht="15" thickTop="1" x14ac:dyDescent="0.3">
      <c r="A10" s="30"/>
      <c r="B10" s="20" t="s">
        <v>7</v>
      </c>
      <c r="C10" s="23">
        <f>0.4*H3</f>
        <v>52.2</v>
      </c>
      <c r="D10" s="23">
        <f>0.4*H4</f>
        <v>49.5</v>
      </c>
      <c r="E10" s="23">
        <f>0.4*H6</f>
        <v>64.8</v>
      </c>
      <c r="F10" s="35">
        <f>0.4*H5</f>
        <v>24.3</v>
      </c>
      <c r="G10" s="26"/>
      <c r="H10" s="20" t="s">
        <v>7</v>
      </c>
      <c r="I10" s="23">
        <f>0.4*H3</f>
        <v>52.2</v>
      </c>
      <c r="J10" s="23">
        <f>0.4*H4</f>
        <v>49.5</v>
      </c>
      <c r="K10" s="23">
        <f>0.4*H6</f>
        <v>64.8</v>
      </c>
      <c r="L10" s="35">
        <f>0.4*H5</f>
        <v>24.3</v>
      </c>
      <c r="M10" s="31"/>
      <c r="N10" s="30"/>
      <c r="O10" s="20" t="s">
        <v>25</v>
      </c>
      <c r="P10" s="23"/>
      <c r="Q10" s="23"/>
      <c r="R10" s="23"/>
      <c r="S10" s="35"/>
      <c r="T10" s="26"/>
      <c r="U10" s="20" t="s">
        <v>25</v>
      </c>
      <c r="V10" s="23"/>
      <c r="W10" s="23"/>
      <c r="X10" s="23"/>
      <c r="Y10" s="35"/>
      <c r="Z10" s="31"/>
    </row>
    <row r="11" spans="1:26" x14ac:dyDescent="0.3">
      <c r="A11" s="30"/>
      <c r="B11" s="21" t="s">
        <v>8</v>
      </c>
      <c r="C11" s="23">
        <f>0.5*H3</f>
        <v>65.25</v>
      </c>
      <c r="D11" s="23">
        <f>0.5*H4</f>
        <v>61.875</v>
      </c>
      <c r="E11" s="23">
        <f>0.5*H6</f>
        <v>81</v>
      </c>
      <c r="F11" s="35">
        <f>0.5*H5</f>
        <v>30.375</v>
      </c>
      <c r="G11" s="26"/>
      <c r="H11" s="21" t="s">
        <v>8</v>
      </c>
      <c r="I11" s="24">
        <f>0.5*H3</f>
        <v>65.25</v>
      </c>
      <c r="J11" s="24">
        <f>0.5*H4</f>
        <v>61.875</v>
      </c>
      <c r="K11" s="24">
        <f>0.5*H6</f>
        <v>81</v>
      </c>
      <c r="L11" s="36">
        <f>0.5*H5</f>
        <v>30.375</v>
      </c>
      <c r="M11" s="31"/>
      <c r="N11" s="30"/>
      <c r="O11" s="21" t="s">
        <v>26</v>
      </c>
      <c r="P11" s="23"/>
      <c r="Q11" s="23"/>
      <c r="R11" s="23"/>
      <c r="S11" s="35"/>
      <c r="T11" s="26"/>
      <c r="U11" s="21" t="s">
        <v>26</v>
      </c>
      <c r="V11" s="24"/>
      <c r="W11" s="24"/>
      <c r="X11" s="24"/>
      <c r="Y11" s="36"/>
      <c r="Z11" s="31"/>
    </row>
    <row r="12" spans="1:26" x14ac:dyDescent="0.3">
      <c r="A12" s="30"/>
      <c r="B12" s="21" t="s">
        <v>9</v>
      </c>
      <c r="C12" s="24">
        <f>0.6*H3</f>
        <v>78.3</v>
      </c>
      <c r="D12" s="24">
        <f>0.6*H4</f>
        <v>74.25</v>
      </c>
      <c r="E12" s="24">
        <f>0.6*H6</f>
        <v>97.2</v>
      </c>
      <c r="F12" s="36">
        <f>0.6*H5</f>
        <v>36.449999999999996</v>
      </c>
      <c r="G12" s="26"/>
      <c r="H12" s="21" t="s">
        <v>9</v>
      </c>
      <c r="I12" s="24">
        <f>0.6*H3</f>
        <v>78.3</v>
      </c>
      <c r="J12" s="24">
        <f>0.6*H4</f>
        <v>74.25</v>
      </c>
      <c r="K12" s="24">
        <f>0.6*H6</f>
        <v>97.2</v>
      </c>
      <c r="L12" s="36">
        <f>0.6*H5</f>
        <v>36.449999999999996</v>
      </c>
      <c r="M12" s="31"/>
      <c r="N12" s="30"/>
      <c r="O12" s="21" t="s">
        <v>27</v>
      </c>
      <c r="P12" s="24"/>
      <c r="Q12" s="24"/>
      <c r="R12" s="24"/>
      <c r="S12" s="36"/>
      <c r="T12" s="26"/>
      <c r="U12" s="21" t="s">
        <v>27</v>
      </c>
      <c r="V12" s="24"/>
      <c r="W12" s="24"/>
      <c r="X12" s="24"/>
      <c r="Y12" s="36"/>
      <c r="Z12" s="31"/>
    </row>
    <row r="13" spans="1:26" x14ac:dyDescent="0.3">
      <c r="A13" s="30"/>
      <c r="B13" s="21" t="s">
        <v>10</v>
      </c>
      <c r="C13" s="24">
        <f>0.75*H3</f>
        <v>97.875</v>
      </c>
      <c r="D13" s="24">
        <f>0.75*H4</f>
        <v>92.8125</v>
      </c>
      <c r="E13" s="24">
        <f>0.75*H6</f>
        <v>121.5</v>
      </c>
      <c r="F13" s="36">
        <f>0.75*H5</f>
        <v>45.5625</v>
      </c>
      <c r="G13" s="26"/>
      <c r="H13" s="21" t="s">
        <v>10</v>
      </c>
      <c r="I13" s="24">
        <f>0.75*H3</f>
        <v>97.875</v>
      </c>
      <c r="J13" s="24">
        <f>0.75*H4</f>
        <v>92.8125</v>
      </c>
      <c r="K13" s="24">
        <f>0.75*H6</f>
        <v>121.5</v>
      </c>
      <c r="L13" s="36">
        <f>0.75*H5</f>
        <v>45.5625</v>
      </c>
      <c r="M13" s="31"/>
      <c r="N13" s="30"/>
      <c r="O13" s="21" t="s">
        <v>28</v>
      </c>
      <c r="P13" s="24"/>
      <c r="Q13" s="24"/>
      <c r="R13" s="24"/>
      <c r="S13" s="36"/>
      <c r="T13" s="26"/>
      <c r="U13" s="21" t="s">
        <v>28</v>
      </c>
      <c r="V13" s="24"/>
      <c r="W13" s="24"/>
      <c r="X13" s="24"/>
      <c r="Y13" s="36"/>
      <c r="Z13" s="31"/>
    </row>
    <row r="14" spans="1:26" x14ac:dyDescent="0.3">
      <c r="A14" s="30"/>
      <c r="B14" s="21" t="s">
        <v>11</v>
      </c>
      <c r="C14" s="24">
        <f>0.8*H3</f>
        <v>104.4</v>
      </c>
      <c r="D14" s="24">
        <f>0.8*H4</f>
        <v>99</v>
      </c>
      <c r="E14" s="24">
        <f>0.8*H6</f>
        <v>129.6</v>
      </c>
      <c r="F14" s="36">
        <f>0.8*H5</f>
        <v>48.6</v>
      </c>
      <c r="G14" s="26"/>
      <c r="H14" s="21" t="s">
        <v>14</v>
      </c>
      <c r="I14" s="24">
        <f>0.85*H3</f>
        <v>110.925</v>
      </c>
      <c r="J14" s="24">
        <f>0.85*H4</f>
        <v>105.1875</v>
      </c>
      <c r="K14" s="24">
        <f>0.85*H6</f>
        <v>137.69999999999999</v>
      </c>
      <c r="L14" s="36">
        <f>0.85*H5</f>
        <v>51.637499999999996</v>
      </c>
      <c r="M14" s="31"/>
      <c r="N14" s="30"/>
      <c r="O14" s="21" t="s">
        <v>29</v>
      </c>
      <c r="P14" s="24"/>
      <c r="Q14" s="24"/>
      <c r="R14" s="24"/>
      <c r="S14" s="36"/>
      <c r="T14" s="26"/>
      <c r="U14" s="21" t="s">
        <v>29</v>
      </c>
      <c r="V14" s="24"/>
      <c r="W14" s="24"/>
      <c r="X14" s="24"/>
      <c r="Y14" s="36"/>
      <c r="Z14" s="31"/>
    </row>
    <row r="15" spans="1:26" ht="15" thickBot="1" x14ac:dyDescent="0.35">
      <c r="A15" s="30"/>
      <c r="B15" s="22" t="s">
        <v>15</v>
      </c>
      <c r="C15" s="25">
        <f>0.85*H3</f>
        <v>110.925</v>
      </c>
      <c r="D15" s="25">
        <f>0.85*H4</f>
        <v>105.1875</v>
      </c>
      <c r="E15" s="25">
        <f>0.85*H6</f>
        <v>137.69999999999999</v>
      </c>
      <c r="F15" s="37">
        <f>0.85*H5</f>
        <v>51.637499999999996</v>
      </c>
      <c r="G15" s="26"/>
      <c r="H15" s="22" t="s">
        <v>21</v>
      </c>
      <c r="I15" s="25">
        <f>0.95*H3</f>
        <v>123.97499999999999</v>
      </c>
      <c r="J15" s="25">
        <f>0.95*H4</f>
        <v>117.5625</v>
      </c>
      <c r="K15" s="25">
        <f>0.95*H6</f>
        <v>153.9</v>
      </c>
      <c r="L15" s="37">
        <f>0.95*H5</f>
        <v>57.712499999999999</v>
      </c>
      <c r="M15" s="31"/>
      <c r="N15" s="30"/>
      <c r="O15" s="22" t="s">
        <v>30</v>
      </c>
      <c r="P15" s="25"/>
      <c r="Q15" s="25"/>
      <c r="R15" s="25"/>
      <c r="S15" s="37"/>
      <c r="T15" s="26"/>
      <c r="U15" s="22" t="s">
        <v>30</v>
      </c>
      <c r="V15" s="25"/>
      <c r="W15" s="25"/>
      <c r="X15" s="25"/>
      <c r="Y15" s="37"/>
      <c r="Z15" s="31"/>
    </row>
    <row r="16" spans="1:26" ht="15.6" thickTop="1" thickBot="1" x14ac:dyDescent="0.35">
      <c r="A16" s="30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31"/>
      <c r="N16" s="30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31"/>
    </row>
    <row r="17" spans="1:26" ht="15.6" thickTop="1" thickBot="1" x14ac:dyDescent="0.35">
      <c r="A17" s="30"/>
      <c r="B17" s="19" t="s">
        <v>12</v>
      </c>
      <c r="C17" s="18" t="s">
        <v>1</v>
      </c>
      <c r="D17" s="16" t="s">
        <v>5</v>
      </c>
      <c r="E17" s="16" t="s">
        <v>3</v>
      </c>
      <c r="F17" s="17" t="s">
        <v>6</v>
      </c>
      <c r="G17" s="26"/>
      <c r="H17" s="19" t="s">
        <v>18</v>
      </c>
      <c r="I17" s="18" t="s">
        <v>1</v>
      </c>
      <c r="J17" s="16" t="s">
        <v>5</v>
      </c>
      <c r="K17" s="16" t="s">
        <v>3</v>
      </c>
      <c r="L17" s="17" t="s">
        <v>6</v>
      </c>
      <c r="M17" s="31"/>
      <c r="N17" s="30"/>
      <c r="O17" s="19" t="s">
        <v>12</v>
      </c>
      <c r="P17" s="18" t="s">
        <v>31</v>
      </c>
      <c r="Q17" s="16" t="s">
        <v>32</v>
      </c>
      <c r="R17" s="16" t="s">
        <v>33</v>
      </c>
      <c r="S17" s="17" t="s">
        <v>34</v>
      </c>
      <c r="T17" s="26"/>
      <c r="U17" s="19" t="s">
        <v>18</v>
      </c>
      <c r="V17" s="18" t="s">
        <v>31</v>
      </c>
      <c r="W17" s="16" t="s">
        <v>32</v>
      </c>
      <c r="X17" s="16" t="s">
        <v>33</v>
      </c>
      <c r="Y17" s="17" t="s">
        <v>34</v>
      </c>
      <c r="Z17" s="31"/>
    </row>
    <row r="18" spans="1:26" ht="15" thickTop="1" x14ac:dyDescent="0.3">
      <c r="A18" s="30"/>
      <c r="B18" s="20" t="s">
        <v>7</v>
      </c>
      <c r="C18" s="23">
        <f>0.4*H3</f>
        <v>52.2</v>
      </c>
      <c r="D18" s="23">
        <f>0.4*H4</f>
        <v>49.5</v>
      </c>
      <c r="E18" s="23">
        <f>0.4*H6</f>
        <v>64.8</v>
      </c>
      <c r="F18" s="35">
        <f>0.4*H5</f>
        <v>24.3</v>
      </c>
      <c r="G18" s="26"/>
      <c r="H18" s="20" t="s">
        <v>7</v>
      </c>
      <c r="I18" s="23">
        <f>0.4*H3</f>
        <v>52.2</v>
      </c>
      <c r="J18" s="23">
        <f>0.4*H4</f>
        <v>49.5</v>
      </c>
      <c r="K18" s="23">
        <f>0.4*H6</f>
        <v>64.8</v>
      </c>
      <c r="L18" s="35">
        <f>0.4*H5</f>
        <v>24.3</v>
      </c>
      <c r="M18" s="31"/>
      <c r="N18" s="30"/>
      <c r="O18" s="20" t="s">
        <v>25</v>
      </c>
      <c r="P18" s="23"/>
      <c r="Q18" s="23"/>
      <c r="R18" s="23"/>
      <c r="S18" s="35"/>
      <c r="T18" s="26"/>
      <c r="U18" s="20" t="s">
        <v>25</v>
      </c>
      <c r="V18" s="23"/>
      <c r="W18" s="23"/>
      <c r="X18" s="23"/>
      <c r="Y18" s="35"/>
      <c r="Z18" s="31"/>
    </row>
    <row r="19" spans="1:26" x14ac:dyDescent="0.3">
      <c r="A19" s="30"/>
      <c r="B19" s="21" t="s">
        <v>8</v>
      </c>
      <c r="C19" s="24">
        <f>0.5*H3</f>
        <v>65.25</v>
      </c>
      <c r="D19" s="24">
        <f>0.5*H4</f>
        <v>61.875</v>
      </c>
      <c r="E19" s="24">
        <f>0.5*H6</f>
        <v>81</v>
      </c>
      <c r="F19" s="36">
        <f>0.5*H5</f>
        <v>30.375</v>
      </c>
      <c r="G19" s="26"/>
      <c r="H19" s="21" t="s">
        <v>8</v>
      </c>
      <c r="I19" s="24">
        <f>0.5*H3</f>
        <v>65.25</v>
      </c>
      <c r="J19" s="24">
        <f>0.5*H4</f>
        <v>61.875</v>
      </c>
      <c r="K19" s="24">
        <f>0.5*H6</f>
        <v>81</v>
      </c>
      <c r="L19" s="36">
        <f>0.5*H5</f>
        <v>30.375</v>
      </c>
      <c r="M19" s="31"/>
      <c r="N19" s="30"/>
      <c r="O19" s="21" t="s">
        <v>26</v>
      </c>
      <c r="P19" s="24"/>
      <c r="Q19" s="24"/>
      <c r="R19" s="24"/>
      <c r="S19" s="36"/>
      <c r="T19" s="26"/>
      <c r="U19" s="21" t="s">
        <v>26</v>
      </c>
      <c r="V19" s="24"/>
      <c r="W19" s="24"/>
      <c r="X19" s="24"/>
      <c r="Y19" s="36"/>
      <c r="Z19" s="31"/>
    </row>
    <row r="20" spans="1:26" x14ac:dyDescent="0.3">
      <c r="A20" s="30"/>
      <c r="B20" s="21" t="s">
        <v>9</v>
      </c>
      <c r="C20" s="24">
        <f>0.6*H3</f>
        <v>78.3</v>
      </c>
      <c r="D20" s="24">
        <f>0.6*H4</f>
        <v>74.25</v>
      </c>
      <c r="E20" s="24">
        <f>0.6*H6</f>
        <v>97.2</v>
      </c>
      <c r="F20" s="36">
        <f>0.6*H5</f>
        <v>36.449999999999996</v>
      </c>
      <c r="G20" s="26"/>
      <c r="H20" s="21" t="s">
        <v>9</v>
      </c>
      <c r="I20" s="24">
        <f>0.6*H3</f>
        <v>78.3</v>
      </c>
      <c r="J20" s="24">
        <f>0.6*H4</f>
        <v>74.25</v>
      </c>
      <c r="K20" s="24">
        <f>0.6*H6</f>
        <v>97.2</v>
      </c>
      <c r="L20" s="36">
        <f>0.6*H5</f>
        <v>36.449999999999996</v>
      </c>
      <c r="M20" s="31"/>
      <c r="N20" s="30"/>
      <c r="O20" s="21" t="s">
        <v>27</v>
      </c>
      <c r="P20" s="24"/>
      <c r="Q20" s="24"/>
      <c r="R20" s="24"/>
      <c r="S20" s="36"/>
      <c r="T20" s="26"/>
      <c r="U20" s="21" t="s">
        <v>27</v>
      </c>
      <c r="V20" s="24"/>
      <c r="W20" s="24"/>
      <c r="X20" s="24"/>
      <c r="Y20" s="36"/>
      <c r="Z20" s="31"/>
    </row>
    <row r="21" spans="1:26" x14ac:dyDescent="0.3">
      <c r="A21" s="30"/>
      <c r="B21" s="21" t="s">
        <v>13</v>
      </c>
      <c r="C21" s="24">
        <f>0.8*H3</f>
        <v>104.4</v>
      </c>
      <c r="D21" s="24">
        <f>0.8*H4</f>
        <v>99</v>
      </c>
      <c r="E21" s="24">
        <f>0.8*H6</f>
        <v>129.6</v>
      </c>
      <c r="F21" s="36">
        <f>0.8*H5</f>
        <v>48.6</v>
      </c>
      <c r="G21" s="26"/>
      <c r="H21" s="21" t="s">
        <v>19</v>
      </c>
      <c r="I21" s="24">
        <f>0.6*H3</f>
        <v>78.3</v>
      </c>
      <c r="J21" s="24">
        <f>0.6*H4</f>
        <v>74.25</v>
      </c>
      <c r="K21" s="24">
        <f>0.6*H6</f>
        <v>97.2</v>
      </c>
      <c r="L21" s="36">
        <f>0.6*H5</f>
        <v>36.449999999999996</v>
      </c>
      <c r="M21" s="31"/>
      <c r="N21" s="30"/>
      <c r="O21" s="21" t="s">
        <v>28</v>
      </c>
      <c r="P21" s="24"/>
      <c r="Q21" s="24"/>
      <c r="R21" s="24"/>
      <c r="S21" s="36"/>
      <c r="T21" s="26"/>
      <c r="U21" s="21" t="s">
        <v>28</v>
      </c>
      <c r="V21" s="24"/>
      <c r="W21" s="24"/>
      <c r="X21" s="24"/>
      <c r="Y21" s="36"/>
      <c r="Z21" s="31"/>
    </row>
    <row r="22" spans="1:26" x14ac:dyDescent="0.3">
      <c r="A22" s="30"/>
      <c r="B22" s="21" t="s">
        <v>14</v>
      </c>
      <c r="C22" s="24">
        <f>0.85*H3</f>
        <v>110.925</v>
      </c>
      <c r="D22" s="24">
        <f>0.85*H4</f>
        <v>105.1875</v>
      </c>
      <c r="E22" s="24">
        <f>0.85*H6</f>
        <v>137.69999999999999</v>
      </c>
      <c r="F22" s="36">
        <f>0.85*H5</f>
        <v>51.637499999999996</v>
      </c>
      <c r="G22" s="26"/>
      <c r="H22" s="21" t="s">
        <v>20</v>
      </c>
      <c r="I22" s="24">
        <f>0.65*H3</f>
        <v>84.825000000000003</v>
      </c>
      <c r="J22" s="24">
        <f>0.65*H4</f>
        <v>80.4375</v>
      </c>
      <c r="K22" s="24">
        <f>0.65*H6</f>
        <v>105.3</v>
      </c>
      <c r="L22" s="36">
        <f>0.65*H5</f>
        <v>39.487500000000004</v>
      </c>
      <c r="M22" s="31"/>
      <c r="N22" s="30"/>
      <c r="O22" s="21" t="s">
        <v>29</v>
      </c>
      <c r="P22" s="24"/>
      <c r="Q22" s="24"/>
      <c r="R22" s="24"/>
      <c r="S22" s="36"/>
      <c r="T22" s="26"/>
      <c r="U22" s="21" t="s">
        <v>29</v>
      </c>
      <c r="V22" s="24"/>
      <c r="W22" s="24"/>
      <c r="X22" s="24"/>
      <c r="Y22" s="36"/>
      <c r="Z22" s="31"/>
    </row>
    <row r="23" spans="1:26" ht="15" thickBot="1" x14ac:dyDescent="0.35">
      <c r="A23" s="30"/>
      <c r="B23" s="22" t="s">
        <v>16</v>
      </c>
      <c r="C23" s="25">
        <f>0.9*H3</f>
        <v>117.45</v>
      </c>
      <c r="D23" s="25">
        <f>0.9*H4</f>
        <v>111.375</v>
      </c>
      <c r="E23" s="25">
        <f>0.9*H6</f>
        <v>145.80000000000001</v>
      </c>
      <c r="F23" s="37">
        <f>0.9*H5</f>
        <v>54.675000000000004</v>
      </c>
      <c r="G23" s="26"/>
      <c r="H23" s="22" t="s">
        <v>22</v>
      </c>
      <c r="I23" s="25">
        <f>0.7*H3</f>
        <v>91.35</v>
      </c>
      <c r="J23" s="25">
        <f>0.7*H4</f>
        <v>86.625</v>
      </c>
      <c r="K23" s="25">
        <f>0.7*H6</f>
        <v>113.39999999999999</v>
      </c>
      <c r="L23" s="37">
        <f>0.7*H5</f>
        <v>42.524999999999999</v>
      </c>
      <c r="M23" s="31"/>
      <c r="N23" s="30"/>
      <c r="O23" s="22" t="s">
        <v>30</v>
      </c>
      <c r="P23" s="25"/>
      <c r="Q23" s="25"/>
      <c r="R23" s="25"/>
      <c r="S23" s="37"/>
      <c r="T23" s="26"/>
      <c r="U23" s="22" t="s">
        <v>30</v>
      </c>
      <c r="V23" s="25"/>
      <c r="W23" s="25"/>
      <c r="X23" s="25"/>
      <c r="Y23" s="37"/>
      <c r="Z23" s="31"/>
    </row>
    <row r="24" spans="1:26" ht="15.6" thickTop="1" thickBot="1" x14ac:dyDescent="0.35">
      <c r="A24" s="32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4"/>
      <c r="N24" s="32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4"/>
    </row>
    <row r="25" spans="1:26" ht="15" thickTop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workbookViewId="0">
      <selection activeCell="N1" sqref="N1:Z24"/>
    </sheetView>
  </sheetViews>
  <sheetFormatPr defaultRowHeight="14.4" x14ac:dyDescent="0.3"/>
  <cols>
    <col min="2" max="2" width="11.33203125" bestFit="1" customWidth="1"/>
    <col min="4" max="4" width="10.6640625" bestFit="1" customWidth="1"/>
    <col min="5" max="5" width="7.44140625" bestFit="1" customWidth="1"/>
    <col min="6" max="6" width="11.88671875" bestFit="1" customWidth="1"/>
    <col min="10" max="10" width="10.6640625" bestFit="1" customWidth="1"/>
    <col min="12" max="12" width="11.88671875" bestFit="1" customWidth="1"/>
    <col min="15" max="15" width="11.5546875" bestFit="1" customWidth="1"/>
  </cols>
  <sheetData>
    <row r="1" spans="1:26" ht="15.6" thickTop="1" thickBot="1" x14ac:dyDescent="0.35">
      <c r="A1" s="27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  <c r="N1" s="27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9"/>
    </row>
    <row r="2" spans="1:26" ht="15.6" thickTop="1" thickBot="1" x14ac:dyDescent="0.35">
      <c r="A2" s="30"/>
      <c r="B2" s="26"/>
      <c r="C2" s="2"/>
      <c r="D2" s="2"/>
      <c r="E2" s="3"/>
      <c r="F2" s="13" t="s">
        <v>0</v>
      </c>
      <c r="G2" s="14" t="s">
        <v>23</v>
      </c>
      <c r="H2" s="15">
        <v>0.9</v>
      </c>
      <c r="I2" s="26"/>
      <c r="J2" s="26"/>
      <c r="K2" s="26"/>
      <c r="L2" s="26"/>
      <c r="M2" s="31"/>
      <c r="N2" s="30"/>
      <c r="O2" s="26"/>
      <c r="P2" s="2"/>
      <c r="Q2" s="2"/>
      <c r="R2" s="3"/>
      <c r="S2" s="13" t="s">
        <v>0</v>
      </c>
      <c r="T2" s="14" t="s">
        <v>23</v>
      </c>
      <c r="U2" s="15">
        <v>0.9</v>
      </c>
      <c r="V2" s="26"/>
      <c r="W2" s="26"/>
      <c r="X2" s="26"/>
      <c r="Y2" s="26"/>
      <c r="Z2" s="31"/>
    </row>
    <row r="3" spans="1:26" ht="15" thickTop="1" x14ac:dyDescent="0.3">
      <c r="A3" s="30"/>
      <c r="B3" s="26"/>
      <c r="C3" s="2"/>
      <c r="D3" s="2"/>
      <c r="E3" s="2"/>
      <c r="F3" s="10" t="s">
        <v>1</v>
      </c>
      <c r="G3" s="11">
        <v>150</v>
      </c>
      <c r="H3" s="12">
        <f>G3*0.9</f>
        <v>135</v>
      </c>
      <c r="I3" s="26"/>
      <c r="J3" s="26"/>
      <c r="K3" s="26"/>
      <c r="L3" s="26"/>
      <c r="M3" s="31"/>
      <c r="N3" s="30"/>
      <c r="O3" s="26"/>
      <c r="P3" s="2"/>
      <c r="Q3" s="2"/>
      <c r="R3" s="2"/>
      <c r="S3" s="10" t="s">
        <v>1</v>
      </c>
      <c r="T3" s="11">
        <v>140</v>
      </c>
      <c r="U3" s="12">
        <f>T3*0.9</f>
        <v>126</v>
      </c>
      <c r="V3" s="26"/>
      <c r="W3" s="26"/>
      <c r="X3" s="26"/>
      <c r="Y3" s="26"/>
      <c r="Z3" s="31"/>
    </row>
    <row r="4" spans="1:26" x14ac:dyDescent="0.3">
      <c r="A4" s="30"/>
      <c r="B4" s="26"/>
      <c r="C4" s="2"/>
      <c r="D4" s="2"/>
      <c r="E4" s="2"/>
      <c r="F4" s="4" t="s">
        <v>2</v>
      </c>
      <c r="G4" s="5">
        <v>140</v>
      </c>
      <c r="H4" s="6">
        <f>G4*0.9</f>
        <v>126</v>
      </c>
      <c r="I4" s="26"/>
      <c r="J4" s="26"/>
      <c r="K4" s="26"/>
      <c r="L4" s="26"/>
      <c r="M4" s="31"/>
      <c r="N4" s="30"/>
      <c r="O4" s="26"/>
      <c r="P4" s="2"/>
      <c r="Q4" s="2"/>
      <c r="R4" s="2"/>
      <c r="S4" s="4" t="s">
        <v>2</v>
      </c>
      <c r="T4" s="5">
        <v>135</v>
      </c>
      <c r="U4" s="6">
        <f>T4*0.9</f>
        <v>121.5</v>
      </c>
      <c r="V4" s="26"/>
      <c r="W4" s="26"/>
      <c r="X4" s="26"/>
      <c r="Y4" s="26"/>
      <c r="Z4" s="31"/>
    </row>
    <row r="5" spans="1:26" x14ac:dyDescent="0.3">
      <c r="A5" s="30"/>
      <c r="B5" s="26"/>
      <c r="C5" s="2"/>
      <c r="D5" s="2"/>
      <c r="E5" s="2"/>
      <c r="F5" s="4" t="s">
        <v>24</v>
      </c>
      <c r="G5" s="5">
        <v>70</v>
      </c>
      <c r="H5" s="6">
        <f>G5*0.9</f>
        <v>63</v>
      </c>
      <c r="I5" s="26"/>
      <c r="J5" s="26"/>
      <c r="K5" s="26"/>
      <c r="L5" s="26"/>
      <c r="M5" s="31"/>
      <c r="N5" s="30"/>
      <c r="O5" s="26"/>
      <c r="P5" s="2"/>
      <c r="Q5" s="2"/>
      <c r="R5" s="2"/>
      <c r="S5" s="4" t="s">
        <v>24</v>
      </c>
      <c r="T5" s="5">
        <v>65</v>
      </c>
      <c r="U5" s="6">
        <f>T5*0.9</f>
        <v>58.5</v>
      </c>
      <c r="V5" s="26"/>
      <c r="W5" s="26"/>
      <c r="X5" s="26"/>
      <c r="Y5" s="26"/>
      <c r="Z5" s="31"/>
    </row>
    <row r="6" spans="1:26" ht="15" thickBot="1" x14ac:dyDescent="0.35">
      <c r="A6" s="30"/>
      <c r="B6" s="26"/>
      <c r="C6" s="2"/>
      <c r="D6" s="2"/>
      <c r="E6" s="2"/>
      <c r="F6" s="7" t="s">
        <v>3</v>
      </c>
      <c r="G6" s="8">
        <v>185</v>
      </c>
      <c r="H6" s="9">
        <f>G6*0.9</f>
        <v>166.5</v>
      </c>
      <c r="I6" s="26"/>
      <c r="J6" s="26"/>
      <c r="K6" s="26"/>
      <c r="L6" s="26"/>
      <c r="M6" s="31"/>
      <c r="N6" s="30"/>
      <c r="O6" s="26"/>
      <c r="P6" s="2"/>
      <c r="Q6" s="2"/>
      <c r="R6" s="2"/>
      <c r="S6" s="7" t="s">
        <v>3</v>
      </c>
      <c r="T6" s="8">
        <v>175</v>
      </c>
      <c r="U6" s="9">
        <f>T6*0.9</f>
        <v>157.5</v>
      </c>
      <c r="V6" s="26"/>
      <c r="W6" s="26"/>
      <c r="X6" s="26"/>
      <c r="Y6" s="26"/>
      <c r="Z6" s="31"/>
    </row>
    <row r="7" spans="1:26" ht="15" thickTop="1" x14ac:dyDescent="0.3">
      <c r="A7" s="30"/>
      <c r="B7" s="2"/>
      <c r="C7" s="2"/>
      <c r="D7" s="2"/>
      <c r="E7" s="26"/>
      <c r="F7" s="26"/>
      <c r="G7" s="26"/>
      <c r="H7" s="26"/>
      <c r="I7" s="26"/>
      <c r="J7" s="26"/>
      <c r="K7" s="26"/>
      <c r="L7" s="26"/>
      <c r="M7" s="31"/>
      <c r="N7" s="30"/>
      <c r="O7" s="2"/>
      <c r="P7" s="2"/>
      <c r="Q7" s="2"/>
      <c r="R7" s="26"/>
      <c r="S7" s="26"/>
      <c r="T7" s="26"/>
      <c r="U7" s="26"/>
      <c r="V7" s="26"/>
      <c r="W7" s="26"/>
      <c r="X7" s="26"/>
      <c r="Y7" s="26"/>
      <c r="Z7" s="31"/>
    </row>
    <row r="8" spans="1:26" ht="14.4" customHeight="1" thickBot="1" x14ac:dyDescent="0.35">
      <c r="A8" s="30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31"/>
      <c r="N8" s="30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31"/>
    </row>
    <row r="9" spans="1:26" ht="15.6" thickTop="1" thickBot="1" x14ac:dyDescent="0.35">
      <c r="A9" s="30"/>
      <c r="B9" s="19" t="s">
        <v>4</v>
      </c>
      <c r="C9" s="18" t="s">
        <v>1</v>
      </c>
      <c r="D9" s="16" t="s">
        <v>5</v>
      </c>
      <c r="E9" s="16" t="s">
        <v>3</v>
      </c>
      <c r="F9" s="17" t="s">
        <v>6</v>
      </c>
      <c r="G9" s="26"/>
      <c r="H9" s="19" t="s">
        <v>17</v>
      </c>
      <c r="I9" s="18" t="s">
        <v>1</v>
      </c>
      <c r="J9" s="16" t="s">
        <v>5</v>
      </c>
      <c r="K9" s="16" t="s">
        <v>3</v>
      </c>
      <c r="L9" s="17" t="s">
        <v>6</v>
      </c>
      <c r="M9" s="31"/>
      <c r="N9" s="30"/>
      <c r="O9" s="19" t="s">
        <v>4</v>
      </c>
      <c r="P9" s="18" t="s">
        <v>31</v>
      </c>
      <c r="Q9" s="16" t="s">
        <v>32</v>
      </c>
      <c r="R9" s="16" t="s">
        <v>33</v>
      </c>
      <c r="S9" s="17" t="s">
        <v>34</v>
      </c>
      <c r="T9" s="26"/>
      <c r="U9" s="19" t="s">
        <v>17</v>
      </c>
      <c r="V9" s="18" t="s">
        <v>31</v>
      </c>
      <c r="W9" s="16" t="s">
        <v>32</v>
      </c>
      <c r="X9" s="16" t="s">
        <v>33</v>
      </c>
      <c r="Y9" s="17" t="s">
        <v>34</v>
      </c>
      <c r="Z9" s="31"/>
    </row>
    <row r="10" spans="1:26" ht="15" thickTop="1" x14ac:dyDescent="0.3">
      <c r="A10" s="30"/>
      <c r="B10" s="20" t="s">
        <v>7</v>
      </c>
      <c r="C10" s="23">
        <f>0.4*H3</f>
        <v>54</v>
      </c>
      <c r="D10" s="23">
        <f>0.4*H4</f>
        <v>50.400000000000006</v>
      </c>
      <c r="E10" s="23">
        <f>0.4*H6</f>
        <v>66.600000000000009</v>
      </c>
      <c r="F10" s="35">
        <f>0.4*H5</f>
        <v>25.200000000000003</v>
      </c>
      <c r="G10" s="26"/>
      <c r="H10" s="20" t="s">
        <v>7</v>
      </c>
      <c r="I10" s="23">
        <f>0.4*H3</f>
        <v>54</v>
      </c>
      <c r="J10" s="23">
        <f>0.4*H4</f>
        <v>50.400000000000006</v>
      </c>
      <c r="K10" s="23">
        <f>0.4*H6</f>
        <v>66.600000000000009</v>
      </c>
      <c r="L10" s="35">
        <f>0.4*H5</f>
        <v>25.200000000000003</v>
      </c>
      <c r="M10" s="31"/>
      <c r="N10" s="30"/>
      <c r="O10" s="20" t="s">
        <v>25</v>
      </c>
      <c r="P10" s="23"/>
      <c r="Q10" s="23"/>
      <c r="R10" s="23"/>
      <c r="S10" s="35"/>
      <c r="T10" s="26"/>
      <c r="U10" s="20" t="s">
        <v>25</v>
      </c>
      <c r="V10" s="23"/>
      <c r="W10" s="23"/>
      <c r="X10" s="23"/>
      <c r="Y10" s="35"/>
      <c r="Z10" s="31"/>
    </row>
    <row r="11" spans="1:26" x14ac:dyDescent="0.3">
      <c r="A11" s="30"/>
      <c r="B11" s="21" t="s">
        <v>8</v>
      </c>
      <c r="C11" s="23">
        <f>0.5*H3</f>
        <v>67.5</v>
      </c>
      <c r="D11" s="23">
        <f>0.5*H4</f>
        <v>63</v>
      </c>
      <c r="E11" s="23">
        <f>0.5*H6</f>
        <v>83.25</v>
      </c>
      <c r="F11" s="35">
        <f>0.5*H5</f>
        <v>31.5</v>
      </c>
      <c r="G11" s="26"/>
      <c r="H11" s="21" t="s">
        <v>8</v>
      </c>
      <c r="I11" s="24">
        <f>0.5*H3</f>
        <v>67.5</v>
      </c>
      <c r="J11" s="24">
        <f>0.5*H4</f>
        <v>63</v>
      </c>
      <c r="K11" s="24">
        <f>0.5*H6</f>
        <v>83.25</v>
      </c>
      <c r="L11" s="36">
        <f>0.5*H5</f>
        <v>31.5</v>
      </c>
      <c r="M11" s="31"/>
      <c r="N11" s="30"/>
      <c r="O11" s="21" t="s">
        <v>26</v>
      </c>
      <c r="P11" s="23"/>
      <c r="Q11" s="23"/>
      <c r="R11" s="23"/>
      <c r="S11" s="35"/>
      <c r="T11" s="26"/>
      <c r="U11" s="21" t="s">
        <v>26</v>
      </c>
      <c r="V11" s="24"/>
      <c r="W11" s="24"/>
      <c r="X11" s="24"/>
      <c r="Y11" s="36"/>
      <c r="Z11" s="31"/>
    </row>
    <row r="12" spans="1:26" x14ac:dyDescent="0.3">
      <c r="A12" s="30"/>
      <c r="B12" s="21" t="s">
        <v>9</v>
      </c>
      <c r="C12" s="24">
        <f>0.6*H3</f>
        <v>81</v>
      </c>
      <c r="D12" s="24">
        <f>0.6*H4</f>
        <v>75.599999999999994</v>
      </c>
      <c r="E12" s="24">
        <f>0.6*H6</f>
        <v>99.899999999999991</v>
      </c>
      <c r="F12" s="36">
        <f>0.6*H5</f>
        <v>37.799999999999997</v>
      </c>
      <c r="G12" s="26"/>
      <c r="H12" s="21" t="s">
        <v>9</v>
      </c>
      <c r="I12" s="24">
        <f>0.6*H3</f>
        <v>81</v>
      </c>
      <c r="J12" s="24">
        <f>0.6*H4</f>
        <v>75.599999999999994</v>
      </c>
      <c r="K12" s="24">
        <f>0.6*H6</f>
        <v>99.899999999999991</v>
      </c>
      <c r="L12" s="36">
        <f>0.6*H5</f>
        <v>37.799999999999997</v>
      </c>
      <c r="M12" s="31"/>
      <c r="N12" s="30"/>
      <c r="O12" s="21" t="s">
        <v>27</v>
      </c>
      <c r="P12" s="24"/>
      <c r="Q12" s="24"/>
      <c r="R12" s="24"/>
      <c r="S12" s="36"/>
      <c r="T12" s="26"/>
      <c r="U12" s="21" t="s">
        <v>27</v>
      </c>
      <c r="V12" s="24"/>
      <c r="W12" s="24"/>
      <c r="X12" s="24"/>
      <c r="Y12" s="36"/>
      <c r="Z12" s="31"/>
    </row>
    <row r="13" spans="1:26" x14ac:dyDescent="0.3">
      <c r="A13" s="30"/>
      <c r="B13" s="21" t="s">
        <v>10</v>
      </c>
      <c r="C13" s="24">
        <f>0.75*H3</f>
        <v>101.25</v>
      </c>
      <c r="D13" s="24">
        <f>0.75*H4</f>
        <v>94.5</v>
      </c>
      <c r="E13" s="24">
        <f>0.75*H6</f>
        <v>124.875</v>
      </c>
      <c r="F13" s="36">
        <f>0.75*H5</f>
        <v>47.25</v>
      </c>
      <c r="G13" s="26"/>
      <c r="H13" s="21" t="s">
        <v>10</v>
      </c>
      <c r="I13" s="24">
        <f>0.75*H3</f>
        <v>101.25</v>
      </c>
      <c r="J13" s="24">
        <f>0.75*H4</f>
        <v>94.5</v>
      </c>
      <c r="K13" s="24">
        <f>0.75*H6</f>
        <v>124.875</v>
      </c>
      <c r="L13" s="36">
        <f>0.75*H5</f>
        <v>47.25</v>
      </c>
      <c r="M13" s="31"/>
      <c r="N13" s="30"/>
      <c r="O13" s="21" t="s">
        <v>28</v>
      </c>
      <c r="P13" s="24"/>
      <c r="Q13" s="24"/>
      <c r="R13" s="24"/>
      <c r="S13" s="36"/>
      <c r="T13" s="26"/>
      <c r="U13" s="21" t="s">
        <v>28</v>
      </c>
      <c r="V13" s="24"/>
      <c r="W13" s="24"/>
      <c r="X13" s="24"/>
      <c r="Y13" s="36"/>
      <c r="Z13" s="31"/>
    </row>
    <row r="14" spans="1:26" x14ac:dyDescent="0.3">
      <c r="A14" s="30"/>
      <c r="B14" s="21" t="s">
        <v>11</v>
      </c>
      <c r="C14" s="24">
        <f>0.8*H3</f>
        <v>108</v>
      </c>
      <c r="D14" s="24">
        <f>0.8*H4</f>
        <v>100.80000000000001</v>
      </c>
      <c r="E14" s="24">
        <f>0.8*H6</f>
        <v>133.20000000000002</v>
      </c>
      <c r="F14" s="36">
        <f>0.8*H5</f>
        <v>50.400000000000006</v>
      </c>
      <c r="G14" s="26"/>
      <c r="H14" s="21" t="s">
        <v>14</v>
      </c>
      <c r="I14" s="24">
        <f>0.85*H3</f>
        <v>114.75</v>
      </c>
      <c r="J14" s="24">
        <f>0.85*H4</f>
        <v>107.1</v>
      </c>
      <c r="K14" s="24">
        <f>0.85*H6</f>
        <v>141.52500000000001</v>
      </c>
      <c r="L14" s="36">
        <f>0.85*H5</f>
        <v>53.55</v>
      </c>
      <c r="M14" s="31"/>
      <c r="N14" s="30"/>
      <c r="O14" s="21" t="s">
        <v>29</v>
      </c>
      <c r="P14" s="24"/>
      <c r="Q14" s="24"/>
      <c r="R14" s="24"/>
      <c r="S14" s="36"/>
      <c r="T14" s="26"/>
      <c r="U14" s="21" t="s">
        <v>29</v>
      </c>
      <c r="V14" s="24"/>
      <c r="W14" s="24"/>
      <c r="X14" s="24"/>
      <c r="Y14" s="36"/>
      <c r="Z14" s="31"/>
    </row>
    <row r="15" spans="1:26" ht="15" thickBot="1" x14ac:dyDescent="0.35">
      <c r="A15" s="30"/>
      <c r="B15" s="22" t="s">
        <v>15</v>
      </c>
      <c r="C15" s="25">
        <f>0.85*H3</f>
        <v>114.75</v>
      </c>
      <c r="D15" s="25">
        <f>0.85*H4</f>
        <v>107.1</v>
      </c>
      <c r="E15" s="25">
        <f>0.85*H6</f>
        <v>141.52500000000001</v>
      </c>
      <c r="F15" s="37">
        <f>0.85*H5</f>
        <v>53.55</v>
      </c>
      <c r="G15" s="26"/>
      <c r="H15" s="22" t="s">
        <v>21</v>
      </c>
      <c r="I15" s="25">
        <f>0.95*H3</f>
        <v>128.25</v>
      </c>
      <c r="J15" s="25">
        <f>0.95*H4</f>
        <v>119.69999999999999</v>
      </c>
      <c r="K15" s="25">
        <f>0.95*H6</f>
        <v>158.17499999999998</v>
      </c>
      <c r="L15" s="37">
        <f>0.95*H5</f>
        <v>59.849999999999994</v>
      </c>
      <c r="M15" s="31"/>
      <c r="N15" s="30"/>
      <c r="O15" s="22" t="s">
        <v>30</v>
      </c>
      <c r="P15" s="25"/>
      <c r="Q15" s="25"/>
      <c r="R15" s="25"/>
      <c r="S15" s="37"/>
      <c r="T15" s="26"/>
      <c r="U15" s="22" t="s">
        <v>30</v>
      </c>
      <c r="V15" s="25"/>
      <c r="W15" s="25"/>
      <c r="X15" s="25"/>
      <c r="Y15" s="37"/>
      <c r="Z15" s="31"/>
    </row>
    <row r="16" spans="1:26" ht="15.6" thickTop="1" thickBot="1" x14ac:dyDescent="0.35">
      <c r="A16" s="30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31"/>
      <c r="N16" s="30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31"/>
    </row>
    <row r="17" spans="1:26" ht="15.6" thickTop="1" thickBot="1" x14ac:dyDescent="0.35">
      <c r="A17" s="30"/>
      <c r="B17" s="19" t="s">
        <v>12</v>
      </c>
      <c r="C17" s="18" t="s">
        <v>1</v>
      </c>
      <c r="D17" s="16" t="s">
        <v>5</v>
      </c>
      <c r="E17" s="16" t="s">
        <v>3</v>
      </c>
      <c r="F17" s="17" t="s">
        <v>6</v>
      </c>
      <c r="G17" s="26"/>
      <c r="H17" s="19" t="s">
        <v>18</v>
      </c>
      <c r="I17" s="18" t="s">
        <v>1</v>
      </c>
      <c r="J17" s="16" t="s">
        <v>5</v>
      </c>
      <c r="K17" s="16" t="s">
        <v>3</v>
      </c>
      <c r="L17" s="17" t="s">
        <v>6</v>
      </c>
      <c r="M17" s="31"/>
      <c r="N17" s="30"/>
      <c r="O17" s="19" t="s">
        <v>12</v>
      </c>
      <c r="P17" s="18" t="s">
        <v>31</v>
      </c>
      <c r="Q17" s="16" t="s">
        <v>32</v>
      </c>
      <c r="R17" s="16" t="s">
        <v>33</v>
      </c>
      <c r="S17" s="17" t="s">
        <v>34</v>
      </c>
      <c r="T17" s="26"/>
      <c r="U17" s="19" t="s">
        <v>18</v>
      </c>
      <c r="V17" s="18" t="s">
        <v>31</v>
      </c>
      <c r="W17" s="16" t="s">
        <v>32</v>
      </c>
      <c r="X17" s="16" t="s">
        <v>33</v>
      </c>
      <c r="Y17" s="17" t="s">
        <v>34</v>
      </c>
      <c r="Z17" s="31"/>
    </row>
    <row r="18" spans="1:26" ht="15" thickTop="1" x14ac:dyDescent="0.3">
      <c r="A18" s="30"/>
      <c r="B18" s="20" t="s">
        <v>7</v>
      </c>
      <c r="C18" s="23">
        <f>0.4*H3</f>
        <v>54</v>
      </c>
      <c r="D18" s="23">
        <f>0.4*H4</f>
        <v>50.400000000000006</v>
      </c>
      <c r="E18" s="23">
        <f>0.4*H6</f>
        <v>66.600000000000009</v>
      </c>
      <c r="F18" s="35">
        <f>0.4*H5</f>
        <v>25.200000000000003</v>
      </c>
      <c r="G18" s="26"/>
      <c r="H18" s="20" t="s">
        <v>7</v>
      </c>
      <c r="I18" s="23">
        <f>0.4*H3</f>
        <v>54</v>
      </c>
      <c r="J18" s="23">
        <f>0.4*H4</f>
        <v>50.400000000000006</v>
      </c>
      <c r="K18" s="23">
        <f>0.4*H6</f>
        <v>66.600000000000009</v>
      </c>
      <c r="L18" s="35">
        <f>0.4*H5</f>
        <v>25.200000000000003</v>
      </c>
      <c r="M18" s="31"/>
      <c r="N18" s="30"/>
      <c r="O18" s="20" t="s">
        <v>25</v>
      </c>
      <c r="P18" s="23"/>
      <c r="Q18" s="23"/>
      <c r="R18" s="23"/>
      <c r="S18" s="35"/>
      <c r="T18" s="26"/>
      <c r="U18" s="20" t="s">
        <v>25</v>
      </c>
      <c r="V18" s="23"/>
      <c r="W18" s="23"/>
      <c r="X18" s="23"/>
      <c r="Y18" s="35"/>
      <c r="Z18" s="31"/>
    </row>
    <row r="19" spans="1:26" x14ac:dyDescent="0.3">
      <c r="A19" s="30"/>
      <c r="B19" s="21" t="s">
        <v>8</v>
      </c>
      <c r="C19" s="24">
        <f>0.5*H3</f>
        <v>67.5</v>
      </c>
      <c r="D19" s="24">
        <f>0.5*H4</f>
        <v>63</v>
      </c>
      <c r="E19" s="24">
        <f>0.5*H6</f>
        <v>83.25</v>
      </c>
      <c r="F19" s="36">
        <f>0.5*H5</f>
        <v>31.5</v>
      </c>
      <c r="G19" s="26"/>
      <c r="H19" s="21" t="s">
        <v>8</v>
      </c>
      <c r="I19" s="24">
        <f>0.5*H3</f>
        <v>67.5</v>
      </c>
      <c r="J19" s="24">
        <f>0.5*H4</f>
        <v>63</v>
      </c>
      <c r="K19" s="24">
        <f>0.5*H6</f>
        <v>83.25</v>
      </c>
      <c r="L19" s="36">
        <f>0.5*H5</f>
        <v>31.5</v>
      </c>
      <c r="M19" s="31"/>
      <c r="N19" s="30"/>
      <c r="O19" s="21" t="s">
        <v>26</v>
      </c>
      <c r="P19" s="24"/>
      <c r="Q19" s="24"/>
      <c r="R19" s="24"/>
      <c r="S19" s="36"/>
      <c r="T19" s="26"/>
      <c r="U19" s="21" t="s">
        <v>26</v>
      </c>
      <c r="V19" s="24"/>
      <c r="W19" s="24"/>
      <c r="X19" s="24"/>
      <c r="Y19" s="36"/>
      <c r="Z19" s="31"/>
    </row>
    <row r="20" spans="1:26" x14ac:dyDescent="0.3">
      <c r="A20" s="30"/>
      <c r="B20" s="21" t="s">
        <v>9</v>
      </c>
      <c r="C20" s="24">
        <f>0.6*H3</f>
        <v>81</v>
      </c>
      <c r="D20" s="24">
        <f>0.6*H4</f>
        <v>75.599999999999994</v>
      </c>
      <c r="E20" s="24">
        <f>0.6*H6</f>
        <v>99.899999999999991</v>
      </c>
      <c r="F20" s="36">
        <f>0.6*H5</f>
        <v>37.799999999999997</v>
      </c>
      <c r="G20" s="26"/>
      <c r="H20" s="21" t="s">
        <v>9</v>
      </c>
      <c r="I20" s="24">
        <f>0.6*H3</f>
        <v>81</v>
      </c>
      <c r="J20" s="24">
        <f>0.6*H4</f>
        <v>75.599999999999994</v>
      </c>
      <c r="K20" s="24">
        <f>0.6*H6</f>
        <v>99.899999999999991</v>
      </c>
      <c r="L20" s="36">
        <f>0.6*H5</f>
        <v>37.799999999999997</v>
      </c>
      <c r="M20" s="31"/>
      <c r="N20" s="30"/>
      <c r="O20" s="21" t="s">
        <v>27</v>
      </c>
      <c r="P20" s="24"/>
      <c r="Q20" s="24"/>
      <c r="R20" s="24"/>
      <c r="S20" s="36"/>
      <c r="T20" s="26"/>
      <c r="U20" s="21" t="s">
        <v>27</v>
      </c>
      <c r="V20" s="24"/>
      <c r="W20" s="24"/>
      <c r="X20" s="24"/>
      <c r="Y20" s="36"/>
      <c r="Z20" s="31"/>
    </row>
    <row r="21" spans="1:26" x14ac:dyDescent="0.3">
      <c r="A21" s="30"/>
      <c r="B21" s="21" t="s">
        <v>13</v>
      </c>
      <c r="C21" s="24">
        <f>0.8*H3</f>
        <v>108</v>
      </c>
      <c r="D21" s="24">
        <f>0.8*H4</f>
        <v>100.80000000000001</v>
      </c>
      <c r="E21" s="24">
        <f>0.8*H6</f>
        <v>133.20000000000002</v>
      </c>
      <c r="F21" s="36">
        <f>0.8*H5</f>
        <v>50.400000000000006</v>
      </c>
      <c r="G21" s="26"/>
      <c r="H21" s="21" t="s">
        <v>19</v>
      </c>
      <c r="I21" s="24">
        <f>0.6*H3</f>
        <v>81</v>
      </c>
      <c r="J21" s="24">
        <f>0.6*H4</f>
        <v>75.599999999999994</v>
      </c>
      <c r="K21" s="24">
        <f>0.6*H6</f>
        <v>99.899999999999991</v>
      </c>
      <c r="L21" s="36">
        <f>0.6*H5</f>
        <v>37.799999999999997</v>
      </c>
      <c r="M21" s="31"/>
      <c r="N21" s="30"/>
      <c r="O21" s="21" t="s">
        <v>28</v>
      </c>
      <c r="P21" s="24"/>
      <c r="Q21" s="24"/>
      <c r="R21" s="24"/>
      <c r="S21" s="36"/>
      <c r="T21" s="26"/>
      <c r="U21" s="21" t="s">
        <v>28</v>
      </c>
      <c r="V21" s="24"/>
      <c r="W21" s="24"/>
      <c r="X21" s="24"/>
      <c r="Y21" s="36"/>
      <c r="Z21" s="31"/>
    </row>
    <row r="22" spans="1:26" x14ac:dyDescent="0.3">
      <c r="A22" s="30"/>
      <c r="B22" s="21" t="s">
        <v>14</v>
      </c>
      <c r="C22" s="24">
        <f>0.85*H3</f>
        <v>114.75</v>
      </c>
      <c r="D22" s="24">
        <f>0.85*H4</f>
        <v>107.1</v>
      </c>
      <c r="E22" s="24">
        <f>0.85*H6</f>
        <v>141.52500000000001</v>
      </c>
      <c r="F22" s="36">
        <f>0.85*H5</f>
        <v>53.55</v>
      </c>
      <c r="G22" s="26"/>
      <c r="H22" s="21" t="s">
        <v>20</v>
      </c>
      <c r="I22" s="24">
        <f>0.65*H3</f>
        <v>87.75</v>
      </c>
      <c r="J22" s="24">
        <f>0.65*H4</f>
        <v>81.900000000000006</v>
      </c>
      <c r="K22" s="24">
        <f>0.65*H6</f>
        <v>108.22500000000001</v>
      </c>
      <c r="L22" s="36">
        <f>0.65*H5</f>
        <v>40.950000000000003</v>
      </c>
      <c r="M22" s="31"/>
      <c r="N22" s="30"/>
      <c r="O22" s="21" t="s">
        <v>29</v>
      </c>
      <c r="P22" s="24"/>
      <c r="Q22" s="24"/>
      <c r="R22" s="24"/>
      <c r="S22" s="36"/>
      <c r="T22" s="26"/>
      <c r="U22" s="21" t="s">
        <v>29</v>
      </c>
      <c r="V22" s="24"/>
      <c r="W22" s="24"/>
      <c r="X22" s="24"/>
      <c r="Y22" s="36"/>
      <c r="Z22" s="31"/>
    </row>
    <row r="23" spans="1:26" ht="15" thickBot="1" x14ac:dyDescent="0.35">
      <c r="A23" s="30"/>
      <c r="B23" s="22" t="s">
        <v>16</v>
      </c>
      <c r="C23" s="25">
        <f>0.9*H3</f>
        <v>121.5</v>
      </c>
      <c r="D23" s="25">
        <f>0.9*H4</f>
        <v>113.4</v>
      </c>
      <c r="E23" s="25">
        <f>0.9*H6</f>
        <v>149.85</v>
      </c>
      <c r="F23" s="37">
        <f>0.9*H5</f>
        <v>56.7</v>
      </c>
      <c r="G23" s="26"/>
      <c r="H23" s="22" t="s">
        <v>22</v>
      </c>
      <c r="I23" s="25">
        <f>0.7*H3</f>
        <v>94.5</v>
      </c>
      <c r="J23" s="25">
        <f>0.7*H4</f>
        <v>88.199999999999989</v>
      </c>
      <c r="K23" s="25">
        <f>0.7*H6</f>
        <v>116.55</v>
      </c>
      <c r="L23" s="37">
        <f>0.7*H5</f>
        <v>44.099999999999994</v>
      </c>
      <c r="M23" s="31"/>
      <c r="N23" s="30"/>
      <c r="O23" s="22" t="s">
        <v>30</v>
      </c>
      <c r="P23" s="25"/>
      <c r="Q23" s="25"/>
      <c r="R23" s="25"/>
      <c r="S23" s="37"/>
      <c r="T23" s="26"/>
      <c r="U23" s="22" t="s">
        <v>30</v>
      </c>
      <c r="V23" s="25"/>
      <c r="W23" s="25"/>
      <c r="X23" s="25"/>
      <c r="Y23" s="37"/>
      <c r="Z23" s="31"/>
    </row>
    <row r="24" spans="1:26" ht="15.6" thickTop="1" thickBot="1" x14ac:dyDescent="0.35">
      <c r="A24" s="32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4"/>
      <c r="N24" s="32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4"/>
    </row>
    <row r="25" spans="1:26" ht="15" thickTop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J1" workbookViewId="0">
      <selection activeCell="N1" sqref="N1:Z24"/>
    </sheetView>
  </sheetViews>
  <sheetFormatPr defaultRowHeight="14.4" x14ac:dyDescent="0.3"/>
  <cols>
    <col min="2" max="2" width="11.33203125" bestFit="1" customWidth="1"/>
    <col min="4" max="4" width="10.6640625" bestFit="1" customWidth="1"/>
    <col min="5" max="5" width="7.44140625" bestFit="1" customWidth="1"/>
    <col min="6" max="6" width="11.88671875" bestFit="1" customWidth="1"/>
    <col min="10" max="10" width="10.6640625" bestFit="1" customWidth="1"/>
    <col min="12" max="12" width="11.88671875" bestFit="1" customWidth="1"/>
    <col min="15" max="15" width="11.5546875" bestFit="1" customWidth="1"/>
  </cols>
  <sheetData>
    <row r="1" spans="1:26" ht="15.6" thickTop="1" thickBot="1" x14ac:dyDescent="0.35">
      <c r="A1" s="27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  <c r="N1" s="27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9"/>
    </row>
    <row r="2" spans="1:26" ht="15.6" thickTop="1" thickBot="1" x14ac:dyDescent="0.35">
      <c r="A2" s="30"/>
      <c r="B2" s="26"/>
      <c r="C2" s="2"/>
      <c r="D2" s="2"/>
      <c r="E2" s="3"/>
      <c r="F2" s="13" t="s">
        <v>0</v>
      </c>
      <c r="G2" s="14" t="s">
        <v>23</v>
      </c>
      <c r="H2" s="15">
        <v>0.9</v>
      </c>
      <c r="I2" s="26"/>
      <c r="J2" s="26"/>
      <c r="K2" s="26"/>
      <c r="L2" s="26"/>
      <c r="M2" s="31"/>
      <c r="N2" s="30"/>
      <c r="O2" s="26"/>
      <c r="P2" s="2"/>
      <c r="Q2" s="2"/>
      <c r="R2" s="3"/>
      <c r="S2" s="13" t="s">
        <v>0</v>
      </c>
      <c r="T2" s="14" t="s">
        <v>23</v>
      </c>
      <c r="U2" s="15">
        <v>0.9</v>
      </c>
      <c r="V2" s="26"/>
      <c r="W2" s="26"/>
      <c r="X2" s="26"/>
      <c r="Y2" s="26"/>
      <c r="Z2" s="31"/>
    </row>
    <row r="3" spans="1:26" ht="15" thickTop="1" x14ac:dyDescent="0.3">
      <c r="A3" s="30"/>
      <c r="B3" s="26"/>
      <c r="C3" s="2"/>
      <c r="D3" s="2"/>
      <c r="E3" s="2"/>
      <c r="F3" s="10" t="s">
        <v>1</v>
      </c>
      <c r="G3" s="11">
        <v>155</v>
      </c>
      <c r="H3" s="12">
        <f>G3*0.9</f>
        <v>139.5</v>
      </c>
      <c r="I3" s="26"/>
      <c r="J3" s="26"/>
      <c r="K3" s="26"/>
      <c r="L3" s="26"/>
      <c r="M3" s="31"/>
      <c r="N3" s="30"/>
      <c r="O3" s="26"/>
      <c r="P3" s="2"/>
      <c r="Q3" s="2"/>
      <c r="R3" s="2"/>
      <c r="S3" s="10" t="s">
        <v>1</v>
      </c>
      <c r="T3" s="11">
        <v>140</v>
      </c>
      <c r="U3" s="12">
        <f>T3*0.9</f>
        <v>126</v>
      </c>
      <c r="V3" s="26"/>
      <c r="W3" s="26"/>
      <c r="X3" s="26"/>
      <c r="Y3" s="26"/>
      <c r="Z3" s="31"/>
    </row>
    <row r="4" spans="1:26" x14ac:dyDescent="0.3">
      <c r="A4" s="30"/>
      <c r="B4" s="26"/>
      <c r="C4" s="2"/>
      <c r="D4" s="2"/>
      <c r="E4" s="2"/>
      <c r="F4" s="4" t="s">
        <v>2</v>
      </c>
      <c r="G4" s="5">
        <v>142.5</v>
      </c>
      <c r="H4" s="6">
        <f>G4*0.9</f>
        <v>128.25</v>
      </c>
      <c r="I4" s="26"/>
      <c r="J4" s="26"/>
      <c r="K4" s="26"/>
      <c r="L4" s="26"/>
      <c r="M4" s="31"/>
      <c r="N4" s="30"/>
      <c r="O4" s="26"/>
      <c r="P4" s="2"/>
      <c r="Q4" s="2"/>
      <c r="R4" s="2"/>
      <c r="S4" s="4" t="s">
        <v>2</v>
      </c>
      <c r="T4" s="5">
        <v>135</v>
      </c>
      <c r="U4" s="6">
        <f>T4*0.9</f>
        <v>121.5</v>
      </c>
      <c r="V4" s="26"/>
      <c r="W4" s="26"/>
      <c r="X4" s="26"/>
      <c r="Y4" s="26"/>
      <c r="Z4" s="31"/>
    </row>
    <row r="5" spans="1:26" x14ac:dyDescent="0.3">
      <c r="A5" s="30"/>
      <c r="B5" s="26"/>
      <c r="C5" s="2"/>
      <c r="D5" s="2"/>
      <c r="E5" s="2"/>
      <c r="F5" s="4" t="s">
        <v>24</v>
      </c>
      <c r="G5" s="5">
        <v>72.5</v>
      </c>
      <c r="H5" s="6">
        <f>G5*0.9</f>
        <v>65.25</v>
      </c>
      <c r="I5" s="26"/>
      <c r="J5" s="26"/>
      <c r="K5" s="26"/>
      <c r="L5" s="26"/>
      <c r="M5" s="31"/>
      <c r="N5" s="30"/>
      <c r="O5" s="26"/>
      <c r="P5" s="2"/>
      <c r="Q5" s="2"/>
      <c r="R5" s="2"/>
      <c r="S5" s="4" t="s">
        <v>24</v>
      </c>
      <c r="T5" s="5">
        <v>65</v>
      </c>
      <c r="U5" s="6">
        <f>T5*0.9</f>
        <v>58.5</v>
      </c>
      <c r="V5" s="26"/>
      <c r="W5" s="26"/>
      <c r="X5" s="26"/>
      <c r="Y5" s="26"/>
      <c r="Z5" s="31"/>
    </row>
    <row r="6" spans="1:26" ht="15" thickBot="1" x14ac:dyDescent="0.35">
      <c r="A6" s="30"/>
      <c r="B6" s="26"/>
      <c r="C6" s="2"/>
      <c r="D6" s="2"/>
      <c r="E6" s="2"/>
      <c r="F6" s="7" t="s">
        <v>3</v>
      </c>
      <c r="G6" s="8">
        <v>190</v>
      </c>
      <c r="H6" s="9">
        <f>G6*0.9</f>
        <v>171</v>
      </c>
      <c r="I6" s="26"/>
      <c r="J6" s="26"/>
      <c r="K6" s="26"/>
      <c r="L6" s="26"/>
      <c r="M6" s="31"/>
      <c r="N6" s="30"/>
      <c r="O6" s="26"/>
      <c r="P6" s="2"/>
      <c r="Q6" s="2"/>
      <c r="R6" s="2"/>
      <c r="S6" s="7" t="s">
        <v>3</v>
      </c>
      <c r="T6" s="8">
        <v>175</v>
      </c>
      <c r="U6" s="9">
        <f>T6*0.9</f>
        <v>157.5</v>
      </c>
      <c r="V6" s="26"/>
      <c r="W6" s="26"/>
      <c r="X6" s="26"/>
      <c r="Y6" s="26"/>
      <c r="Z6" s="31"/>
    </row>
    <row r="7" spans="1:26" ht="15" thickTop="1" x14ac:dyDescent="0.3">
      <c r="A7" s="30"/>
      <c r="B7" s="2"/>
      <c r="C7" s="2"/>
      <c r="D7" s="2"/>
      <c r="E7" s="26"/>
      <c r="F7" s="26"/>
      <c r="G7" s="26"/>
      <c r="H7" s="26"/>
      <c r="I7" s="26"/>
      <c r="J7" s="26"/>
      <c r="K7" s="26"/>
      <c r="L7" s="26"/>
      <c r="M7" s="31"/>
      <c r="N7" s="30"/>
      <c r="O7" s="2"/>
      <c r="P7" s="2"/>
      <c r="Q7" s="2"/>
      <c r="R7" s="26"/>
      <c r="S7" s="26"/>
      <c r="T7" s="26"/>
      <c r="U7" s="26"/>
      <c r="V7" s="26"/>
      <c r="W7" s="26"/>
      <c r="X7" s="26"/>
      <c r="Y7" s="26"/>
      <c r="Z7" s="31"/>
    </row>
    <row r="8" spans="1:26" ht="14.4" customHeight="1" thickBot="1" x14ac:dyDescent="0.35">
      <c r="A8" s="30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31"/>
      <c r="N8" s="30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31"/>
    </row>
    <row r="9" spans="1:26" ht="15.6" thickTop="1" thickBot="1" x14ac:dyDescent="0.35">
      <c r="A9" s="30"/>
      <c r="B9" s="19" t="s">
        <v>4</v>
      </c>
      <c r="C9" s="18" t="s">
        <v>1</v>
      </c>
      <c r="D9" s="16" t="s">
        <v>5</v>
      </c>
      <c r="E9" s="16" t="s">
        <v>3</v>
      </c>
      <c r="F9" s="17" t="s">
        <v>6</v>
      </c>
      <c r="G9" s="26"/>
      <c r="H9" s="19" t="s">
        <v>17</v>
      </c>
      <c r="I9" s="18" t="s">
        <v>1</v>
      </c>
      <c r="J9" s="16" t="s">
        <v>5</v>
      </c>
      <c r="K9" s="16" t="s">
        <v>3</v>
      </c>
      <c r="L9" s="17" t="s">
        <v>6</v>
      </c>
      <c r="M9" s="31"/>
      <c r="N9" s="30"/>
      <c r="O9" s="19" t="s">
        <v>4</v>
      </c>
      <c r="P9" s="18" t="s">
        <v>31</v>
      </c>
      <c r="Q9" s="16" t="s">
        <v>32</v>
      </c>
      <c r="R9" s="16" t="s">
        <v>33</v>
      </c>
      <c r="S9" s="17" t="s">
        <v>34</v>
      </c>
      <c r="T9" s="26"/>
      <c r="U9" s="19" t="s">
        <v>17</v>
      </c>
      <c r="V9" s="18" t="s">
        <v>31</v>
      </c>
      <c r="W9" s="16" t="s">
        <v>32</v>
      </c>
      <c r="X9" s="16" t="s">
        <v>33</v>
      </c>
      <c r="Y9" s="17" t="s">
        <v>34</v>
      </c>
      <c r="Z9" s="31"/>
    </row>
    <row r="10" spans="1:26" ht="15" thickTop="1" x14ac:dyDescent="0.3">
      <c r="A10" s="30"/>
      <c r="B10" s="20" t="s">
        <v>7</v>
      </c>
      <c r="C10" s="23">
        <f>0.4*H3</f>
        <v>55.800000000000004</v>
      </c>
      <c r="D10" s="23">
        <f>0.4*H4</f>
        <v>51.300000000000004</v>
      </c>
      <c r="E10" s="23">
        <f>0.4*H6</f>
        <v>68.400000000000006</v>
      </c>
      <c r="F10" s="35">
        <f>0.4*H5</f>
        <v>26.1</v>
      </c>
      <c r="G10" s="26"/>
      <c r="H10" s="20" t="s">
        <v>7</v>
      </c>
      <c r="I10" s="23">
        <f>0.4*H3</f>
        <v>55.800000000000004</v>
      </c>
      <c r="J10" s="23">
        <f>0.4*H4</f>
        <v>51.300000000000004</v>
      </c>
      <c r="K10" s="23">
        <f>0.4*H6</f>
        <v>68.400000000000006</v>
      </c>
      <c r="L10" s="35">
        <f>0.4*H5</f>
        <v>26.1</v>
      </c>
      <c r="M10" s="31"/>
      <c r="N10" s="30"/>
      <c r="O10" s="20" t="s">
        <v>25</v>
      </c>
      <c r="P10" s="23"/>
      <c r="Q10" s="23"/>
      <c r="R10" s="23"/>
      <c r="S10" s="35"/>
      <c r="T10" s="26"/>
      <c r="U10" s="20" t="s">
        <v>25</v>
      </c>
      <c r="V10" s="23"/>
      <c r="W10" s="23"/>
      <c r="X10" s="23"/>
      <c r="Y10" s="35"/>
      <c r="Z10" s="31"/>
    </row>
    <row r="11" spans="1:26" x14ac:dyDescent="0.3">
      <c r="A11" s="30"/>
      <c r="B11" s="21" t="s">
        <v>8</v>
      </c>
      <c r="C11" s="23">
        <f>0.5*H3</f>
        <v>69.75</v>
      </c>
      <c r="D11" s="23">
        <f>0.5*H4</f>
        <v>64.125</v>
      </c>
      <c r="E11" s="23">
        <f>0.5*H6</f>
        <v>85.5</v>
      </c>
      <c r="F11" s="35">
        <f>0.5*H5</f>
        <v>32.625</v>
      </c>
      <c r="G11" s="26"/>
      <c r="H11" s="21" t="s">
        <v>8</v>
      </c>
      <c r="I11" s="24">
        <f>0.5*H3</f>
        <v>69.75</v>
      </c>
      <c r="J11" s="24">
        <f>0.5*H4</f>
        <v>64.125</v>
      </c>
      <c r="K11" s="24">
        <f>0.5*H6</f>
        <v>85.5</v>
      </c>
      <c r="L11" s="36">
        <f>0.5*H5</f>
        <v>32.625</v>
      </c>
      <c r="M11" s="31"/>
      <c r="N11" s="30"/>
      <c r="O11" s="21" t="s">
        <v>26</v>
      </c>
      <c r="P11" s="23"/>
      <c r="Q11" s="23"/>
      <c r="R11" s="23"/>
      <c r="S11" s="35"/>
      <c r="T11" s="26"/>
      <c r="U11" s="21" t="s">
        <v>26</v>
      </c>
      <c r="V11" s="24"/>
      <c r="W11" s="24"/>
      <c r="X11" s="24"/>
      <c r="Y11" s="36"/>
      <c r="Z11" s="31"/>
    </row>
    <row r="12" spans="1:26" x14ac:dyDescent="0.3">
      <c r="A12" s="30"/>
      <c r="B12" s="21" t="s">
        <v>9</v>
      </c>
      <c r="C12" s="24">
        <f>0.6*H3</f>
        <v>83.7</v>
      </c>
      <c r="D12" s="24">
        <f>0.6*H4</f>
        <v>76.95</v>
      </c>
      <c r="E12" s="24">
        <f>0.6*H6</f>
        <v>102.6</v>
      </c>
      <c r="F12" s="36">
        <f>0.6*H5</f>
        <v>39.15</v>
      </c>
      <c r="G12" s="26"/>
      <c r="H12" s="21" t="s">
        <v>9</v>
      </c>
      <c r="I12" s="24">
        <f>0.6*H3</f>
        <v>83.7</v>
      </c>
      <c r="J12" s="24">
        <f>0.6*H4</f>
        <v>76.95</v>
      </c>
      <c r="K12" s="24">
        <f>0.6*H6</f>
        <v>102.6</v>
      </c>
      <c r="L12" s="36">
        <f>0.6*H5</f>
        <v>39.15</v>
      </c>
      <c r="M12" s="31"/>
      <c r="N12" s="30"/>
      <c r="O12" s="21" t="s">
        <v>27</v>
      </c>
      <c r="P12" s="24"/>
      <c r="Q12" s="24"/>
      <c r="R12" s="24"/>
      <c r="S12" s="36"/>
      <c r="T12" s="26"/>
      <c r="U12" s="21" t="s">
        <v>27</v>
      </c>
      <c r="V12" s="24"/>
      <c r="W12" s="24"/>
      <c r="X12" s="24"/>
      <c r="Y12" s="36"/>
      <c r="Z12" s="31"/>
    </row>
    <row r="13" spans="1:26" x14ac:dyDescent="0.3">
      <c r="A13" s="30"/>
      <c r="B13" s="21" t="s">
        <v>10</v>
      </c>
      <c r="C13" s="24">
        <f>0.75*H3</f>
        <v>104.625</v>
      </c>
      <c r="D13" s="24">
        <f>0.75*H4</f>
        <v>96.1875</v>
      </c>
      <c r="E13" s="24">
        <f>0.75*H6</f>
        <v>128.25</v>
      </c>
      <c r="F13" s="36">
        <f>0.75*H5</f>
        <v>48.9375</v>
      </c>
      <c r="G13" s="26"/>
      <c r="H13" s="21" t="s">
        <v>10</v>
      </c>
      <c r="I13" s="24">
        <f>0.75*H3</f>
        <v>104.625</v>
      </c>
      <c r="J13" s="24">
        <f>0.75*H4</f>
        <v>96.1875</v>
      </c>
      <c r="K13" s="24">
        <f>0.75*H6</f>
        <v>128.25</v>
      </c>
      <c r="L13" s="36">
        <f>0.75*H5</f>
        <v>48.9375</v>
      </c>
      <c r="M13" s="31"/>
      <c r="N13" s="30"/>
      <c r="O13" s="21" t="s">
        <v>28</v>
      </c>
      <c r="P13" s="24"/>
      <c r="Q13" s="24"/>
      <c r="R13" s="24"/>
      <c r="S13" s="36"/>
      <c r="T13" s="26"/>
      <c r="U13" s="21" t="s">
        <v>28</v>
      </c>
      <c r="V13" s="24"/>
      <c r="W13" s="24"/>
      <c r="X13" s="24"/>
      <c r="Y13" s="36"/>
      <c r="Z13" s="31"/>
    </row>
    <row r="14" spans="1:26" x14ac:dyDescent="0.3">
      <c r="A14" s="30"/>
      <c r="B14" s="21" t="s">
        <v>11</v>
      </c>
      <c r="C14" s="24">
        <f>0.8*H3</f>
        <v>111.60000000000001</v>
      </c>
      <c r="D14" s="24">
        <f>0.8*H4</f>
        <v>102.60000000000001</v>
      </c>
      <c r="E14" s="24">
        <f>0.8*H6</f>
        <v>136.80000000000001</v>
      </c>
      <c r="F14" s="36">
        <f>0.8*H5</f>
        <v>52.2</v>
      </c>
      <c r="G14" s="26"/>
      <c r="H14" s="21" t="s">
        <v>14</v>
      </c>
      <c r="I14" s="24">
        <f>0.85*H3</f>
        <v>118.575</v>
      </c>
      <c r="J14" s="24">
        <f>0.85*H4</f>
        <v>109.0125</v>
      </c>
      <c r="K14" s="24">
        <f>0.85*H6</f>
        <v>145.35</v>
      </c>
      <c r="L14" s="36">
        <f>0.85*H5</f>
        <v>55.462499999999999</v>
      </c>
      <c r="M14" s="31"/>
      <c r="N14" s="30"/>
      <c r="O14" s="21" t="s">
        <v>29</v>
      </c>
      <c r="P14" s="24"/>
      <c r="Q14" s="24"/>
      <c r="R14" s="24"/>
      <c r="S14" s="36"/>
      <c r="T14" s="26"/>
      <c r="U14" s="21" t="s">
        <v>29</v>
      </c>
      <c r="V14" s="24"/>
      <c r="W14" s="24"/>
      <c r="X14" s="24"/>
      <c r="Y14" s="36"/>
      <c r="Z14" s="31"/>
    </row>
    <row r="15" spans="1:26" ht="15" thickBot="1" x14ac:dyDescent="0.35">
      <c r="A15" s="30"/>
      <c r="B15" s="22" t="s">
        <v>15</v>
      </c>
      <c r="C15" s="25">
        <f>0.85*H3</f>
        <v>118.575</v>
      </c>
      <c r="D15" s="25">
        <f>0.85*H4</f>
        <v>109.0125</v>
      </c>
      <c r="E15" s="25">
        <f>0.85*H6</f>
        <v>145.35</v>
      </c>
      <c r="F15" s="37">
        <f>0.85*H5</f>
        <v>55.462499999999999</v>
      </c>
      <c r="G15" s="26"/>
      <c r="H15" s="22" t="s">
        <v>21</v>
      </c>
      <c r="I15" s="25">
        <f>0.95*H3</f>
        <v>132.52500000000001</v>
      </c>
      <c r="J15" s="25">
        <f>0.95*H4</f>
        <v>121.83749999999999</v>
      </c>
      <c r="K15" s="25">
        <f>0.95*H6</f>
        <v>162.44999999999999</v>
      </c>
      <c r="L15" s="37">
        <f>0.95*H5</f>
        <v>61.987499999999997</v>
      </c>
      <c r="M15" s="31"/>
      <c r="N15" s="30"/>
      <c r="O15" s="22" t="s">
        <v>30</v>
      </c>
      <c r="P15" s="25"/>
      <c r="Q15" s="25"/>
      <c r="R15" s="25"/>
      <c r="S15" s="37"/>
      <c r="T15" s="26"/>
      <c r="U15" s="22" t="s">
        <v>30</v>
      </c>
      <c r="V15" s="25"/>
      <c r="W15" s="25"/>
      <c r="X15" s="25"/>
      <c r="Y15" s="37"/>
      <c r="Z15" s="31"/>
    </row>
    <row r="16" spans="1:26" ht="15.6" thickTop="1" thickBot="1" x14ac:dyDescent="0.35">
      <c r="A16" s="30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31"/>
      <c r="N16" s="30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31"/>
    </row>
    <row r="17" spans="1:26" ht="15.6" thickTop="1" thickBot="1" x14ac:dyDescent="0.35">
      <c r="A17" s="30"/>
      <c r="B17" s="19" t="s">
        <v>12</v>
      </c>
      <c r="C17" s="18" t="s">
        <v>1</v>
      </c>
      <c r="D17" s="16" t="s">
        <v>5</v>
      </c>
      <c r="E17" s="16" t="s">
        <v>3</v>
      </c>
      <c r="F17" s="17" t="s">
        <v>6</v>
      </c>
      <c r="G17" s="26"/>
      <c r="H17" s="19" t="s">
        <v>18</v>
      </c>
      <c r="I17" s="18" t="s">
        <v>1</v>
      </c>
      <c r="J17" s="16" t="s">
        <v>5</v>
      </c>
      <c r="K17" s="16" t="s">
        <v>3</v>
      </c>
      <c r="L17" s="17" t="s">
        <v>6</v>
      </c>
      <c r="M17" s="31"/>
      <c r="N17" s="30"/>
      <c r="O17" s="19" t="s">
        <v>12</v>
      </c>
      <c r="P17" s="18" t="s">
        <v>31</v>
      </c>
      <c r="Q17" s="16" t="s">
        <v>32</v>
      </c>
      <c r="R17" s="16" t="s">
        <v>33</v>
      </c>
      <c r="S17" s="17" t="s">
        <v>34</v>
      </c>
      <c r="T17" s="26"/>
      <c r="U17" s="19" t="s">
        <v>18</v>
      </c>
      <c r="V17" s="18" t="s">
        <v>31</v>
      </c>
      <c r="W17" s="16" t="s">
        <v>32</v>
      </c>
      <c r="X17" s="16" t="s">
        <v>33</v>
      </c>
      <c r="Y17" s="17" t="s">
        <v>34</v>
      </c>
      <c r="Z17" s="31"/>
    </row>
    <row r="18" spans="1:26" ht="15" thickTop="1" x14ac:dyDescent="0.3">
      <c r="A18" s="30"/>
      <c r="B18" s="20" t="s">
        <v>7</v>
      </c>
      <c r="C18" s="23">
        <f>0.4*H3</f>
        <v>55.800000000000004</v>
      </c>
      <c r="D18" s="23">
        <f>0.4*H4</f>
        <v>51.300000000000004</v>
      </c>
      <c r="E18" s="23">
        <f>0.4*H6</f>
        <v>68.400000000000006</v>
      </c>
      <c r="F18" s="35">
        <f>0.4*H5</f>
        <v>26.1</v>
      </c>
      <c r="G18" s="26"/>
      <c r="H18" s="20" t="s">
        <v>7</v>
      </c>
      <c r="I18" s="23">
        <f>0.4*H3</f>
        <v>55.800000000000004</v>
      </c>
      <c r="J18" s="23">
        <f>0.4*H4</f>
        <v>51.300000000000004</v>
      </c>
      <c r="K18" s="23">
        <f>0.4*H6</f>
        <v>68.400000000000006</v>
      </c>
      <c r="L18" s="35">
        <f>0.4*H5</f>
        <v>26.1</v>
      </c>
      <c r="M18" s="31"/>
      <c r="N18" s="30"/>
      <c r="O18" s="20" t="s">
        <v>25</v>
      </c>
      <c r="P18" s="23"/>
      <c r="Q18" s="23"/>
      <c r="R18" s="23"/>
      <c r="S18" s="35"/>
      <c r="T18" s="26"/>
      <c r="U18" s="20" t="s">
        <v>25</v>
      </c>
      <c r="V18" s="23"/>
      <c r="W18" s="23"/>
      <c r="X18" s="23"/>
      <c r="Y18" s="35"/>
      <c r="Z18" s="31"/>
    </row>
    <row r="19" spans="1:26" x14ac:dyDescent="0.3">
      <c r="A19" s="30"/>
      <c r="B19" s="21" t="s">
        <v>8</v>
      </c>
      <c r="C19" s="24">
        <f>0.5*H3</f>
        <v>69.75</v>
      </c>
      <c r="D19" s="24">
        <f>0.5*H4</f>
        <v>64.125</v>
      </c>
      <c r="E19" s="24">
        <f>0.5*H6</f>
        <v>85.5</v>
      </c>
      <c r="F19" s="36">
        <f>0.5*H5</f>
        <v>32.625</v>
      </c>
      <c r="G19" s="26"/>
      <c r="H19" s="21" t="s">
        <v>8</v>
      </c>
      <c r="I19" s="24">
        <f>0.5*H3</f>
        <v>69.75</v>
      </c>
      <c r="J19" s="24">
        <f>0.5*H4</f>
        <v>64.125</v>
      </c>
      <c r="K19" s="24">
        <f>0.5*H6</f>
        <v>85.5</v>
      </c>
      <c r="L19" s="36">
        <f>0.5*H5</f>
        <v>32.625</v>
      </c>
      <c r="M19" s="31"/>
      <c r="N19" s="30"/>
      <c r="O19" s="21" t="s">
        <v>26</v>
      </c>
      <c r="P19" s="24"/>
      <c r="Q19" s="24"/>
      <c r="R19" s="24"/>
      <c r="S19" s="36"/>
      <c r="T19" s="26"/>
      <c r="U19" s="21" t="s">
        <v>26</v>
      </c>
      <c r="V19" s="24"/>
      <c r="W19" s="24"/>
      <c r="X19" s="24"/>
      <c r="Y19" s="36"/>
      <c r="Z19" s="31"/>
    </row>
    <row r="20" spans="1:26" x14ac:dyDescent="0.3">
      <c r="A20" s="30"/>
      <c r="B20" s="21" t="s">
        <v>9</v>
      </c>
      <c r="C20" s="24">
        <f>0.6*H3</f>
        <v>83.7</v>
      </c>
      <c r="D20" s="24">
        <f>0.6*H4</f>
        <v>76.95</v>
      </c>
      <c r="E20" s="24">
        <f>0.6*H6</f>
        <v>102.6</v>
      </c>
      <c r="F20" s="36">
        <f>0.6*H5</f>
        <v>39.15</v>
      </c>
      <c r="G20" s="26"/>
      <c r="H20" s="21" t="s">
        <v>9</v>
      </c>
      <c r="I20" s="24">
        <f>0.6*H3</f>
        <v>83.7</v>
      </c>
      <c r="J20" s="24">
        <f>0.6*H4</f>
        <v>76.95</v>
      </c>
      <c r="K20" s="24">
        <f>0.6*H6</f>
        <v>102.6</v>
      </c>
      <c r="L20" s="36">
        <f>0.6*H5</f>
        <v>39.15</v>
      </c>
      <c r="M20" s="31"/>
      <c r="N20" s="30"/>
      <c r="O20" s="21" t="s">
        <v>27</v>
      </c>
      <c r="P20" s="24"/>
      <c r="Q20" s="24"/>
      <c r="R20" s="24"/>
      <c r="S20" s="36"/>
      <c r="T20" s="26"/>
      <c r="U20" s="21" t="s">
        <v>27</v>
      </c>
      <c r="V20" s="24"/>
      <c r="W20" s="24"/>
      <c r="X20" s="24"/>
      <c r="Y20" s="36"/>
      <c r="Z20" s="31"/>
    </row>
    <row r="21" spans="1:26" x14ac:dyDescent="0.3">
      <c r="A21" s="30"/>
      <c r="B21" s="21" t="s">
        <v>13</v>
      </c>
      <c r="C21" s="24">
        <f>0.8*H3</f>
        <v>111.60000000000001</v>
      </c>
      <c r="D21" s="24">
        <f>0.8*H4</f>
        <v>102.60000000000001</v>
      </c>
      <c r="E21" s="24">
        <f>0.8*H6</f>
        <v>136.80000000000001</v>
      </c>
      <c r="F21" s="36">
        <f>0.8*H5</f>
        <v>52.2</v>
      </c>
      <c r="G21" s="26"/>
      <c r="H21" s="21" t="s">
        <v>19</v>
      </c>
      <c r="I21" s="24">
        <f>0.6*H3</f>
        <v>83.7</v>
      </c>
      <c r="J21" s="24">
        <f>0.6*H4</f>
        <v>76.95</v>
      </c>
      <c r="K21" s="24">
        <f>0.6*H6</f>
        <v>102.6</v>
      </c>
      <c r="L21" s="36">
        <f>0.6*H5</f>
        <v>39.15</v>
      </c>
      <c r="M21" s="31"/>
      <c r="N21" s="30"/>
      <c r="O21" s="21" t="s">
        <v>28</v>
      </c>
      <c r="P21" s="24"/>
      <c r="Q21" s="24"/>
      <c r="R21" s="24"/>
      <c r="S21" s="36"/>
      <c r="T21" s="26"/>
      <c r="U21" s="21" t="s">
        <v>28</v>
      </c>
      <c r="V21" s="24"/>
      <c r="W21" s="24"/>
      <c r="X21" s="24"/>
      <c r="Y21" s="36"/>
      <c r="Z21" s="31"/>
    </row>
    <row r="22" spans="1:26" x14ac:dyDescent="0.3">
      <c r="A22" s="30"/>
      <c r="B22" s="21" t="s">
        <v>14</v>
      </c>
      <c r="C22" s="24">
        <f>0.85*H3</f>
        <v>118.575</v>
      </c>
      <c r="D22" s="24">
        <f>0.85*H4</f>
        <v>109.0125</v>
      </c>
      <c r="E22" s="24">
        <f>0.85*H6</f>
        <v>145.35</v>
      </c>
      <c r="F22" s="36">
        <f>0.85*H5</f>
        <v>55.462499999999999</v>
      </c>
      <c r="G22" s="26"/>
      <c r="H22" s="21" t="s">
        <v>20</v>
      </c>
      <c r="I22" s="24">
        <f>0.65*H3</f>
        <v>90.674999999999997</v>
      </c>
      <c r="J22" s="24">
        <f>0.65*H4</f>
        <v>83.362499999999997</v>
      </c>
      <c r="K22" s="24">
        <f>0.65*H6</f>
        <v>111.15</v>
      </c>
      <c r="L22" s="36">
        <f>0.65*H5</f>
        <v>42.412500000000001</v>
      </c>
      <c r="M22" s="31"/>
      <c r="N22" s="30"/>
      <c r="O22" s="21" t="s">
        <v>29</v>
      </c>
      <c r="P22" s="24"/>
      <c r="Q22" s="24"/>
      <c r="R22" s="24"/>
      <c r="S22" s="36"/>
      <c r="T22" s="26"/>
      <c r="U22" s="21" t="s">
        <v>29</v>
      </c>
      <c r="V22" s="24"/>
      <c r="W22" s="24"/>
      <c r="X22" s="24"/>
      <c r="Y22" s="36"/>
      <c r="Z22" s="31"/>
    </row>
    <row r="23" spans="1:26" ht="15" thickBot="1" x14ac:dyDescent="0.35">
      <c r="A23" s="30"/>
      <c r="B23" s="22" t="s">
        <v>16</v>
      </c>
      <c r="C23" s="25">
        <f>0.9*H3</f>
        <v>125.55</v>
      </c>
      <c r="D23" s="25">
        <f>0.9*H4</f>
        <v>115.425</v>
      </c>
      <c r="E23" s="25">
        <f>0.9*H6</f>
        <v>153.9</v>
      </c>
      <c r="F23" s="37">
        <f>0.9*H5</f>
        <v>58.725000000000001</v>
      </c>
      <c r="G23" s="26"/>
      <c r="H23" s="22" t="s">
        <v>22</v>
      </c>
      <c r="I23" s="25">
        <f>0.7*H3</f>
        <v>97.649999999999991</v>
      </c>
      <c r="J23" s="25">
        <f>0.7*H4</f>
        <v>89.774999999999991</v>
      </c>
      <c r="K23" s="25">
        <f>0.7*H6</f>
        <v>119.69999999999999</v>
      </c>
      <c r="L23" s="37">
        <f>0.7*H5</f>
        <v>45.674999999999997</v>
      </c>
      <c r="M23" s="31"/>
      <c r="N23" s="30"/>
      <c r="O23" s="22" t="s">
        <v>30</v>
      </c>
      <c r="P23" s="25"/>
      <c r="Q23" s="25"/>
      <c r="R23" s="25"/>
      <c r="S23" s="37"/>
      <c r="T23" s="26"/>
      <c r="U23" s="22" t="s">
        <v>30</v>
      </c>
      <c r="V23" s="25"/>
      <c r="W23" s="25"/>
      <c r="X23" s="25"/>
      <c r="Y23" s="37"/>
      <c r="Z23" s="31"/>
    </row>
    <row r="24" spans="1:26" ht="15.6" thickTop="1" thickBot="1" x14ac:dyDescent="0.35">
      <c r="A24" s="32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4"/>
      <c r="N24" s="32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4"/>
    </row>
    <row r="25" spans="1:26" ht="15" thickTop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workbookViewId="0">
      <selection activeCell="N1" sqref="N1:Z24"/>
    </sheetView>
  </sheetViews>
  <sheetFormatPr defaultRowHeight="14.4" x14ac:dyDescent="0.3"/>
  <cols>
    <col min="2" max="2" width="11.33203125" bestFit="1" customWidth="1"/>
    <col min="4" max="4" width="10.6640625" bestFit="1" customWidth="1"/>
    <col min="5" max="5" width="7.44140625" bestFit="1" customWidth="1"/>
    <col min="6" max="6" width="11.88671875" bestFit="1" customWidth="1"/>
    <col min="10" max="10" width="10.6640625" bestFit="1" customWidth="1"/>
    <col min="12" max="12" width="11.88671875" bestFit="1" customWidth="1"/>
    <col min="15" max="15" width="11.5546875" bestFit="1" customWidth="1"/>
  </cols>
  <sheetData>
    <row r="1" spans="1:26" ht="15.6" thickTop="1" thickBot="1" x14ac:dyDescent="0.35">
      <c r="A1" s="27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  <c r="N1" s="27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9"/>
    </row>
    <row r="2" spans="1:26" ht="15.6" thickTop="1" thickBot="1" x14ac:dyDescent="0.35">
      <c r="A2" s="30"/>
      <c r="B2" s="26"/>
      <c r="C2" s="2"/>
      <c r="D2" s="2"/>
      <c r="E2" s="3"/>
      <c r="F2" s="13" t="s">
        <v>0</v>
      </c>
      <c r="G2" s="14" t="s">
        <v>23</v>
      </c>
      <c r="H2" s="15">
        <v>0.9</v>
      </c>
      <c r="I2" s="26"/>
      <c r="J2" s="26"/>
      <c r="K2" s="26"/>
      <c r="L2" s="26"/>
      <c r="M2" s="31"/>
      <c r="N2" s="30"/>
      <c r="O2" s="26"/>
      <c r="P2" s="2"/>
      <c r="Q2" s="2"/>
      <c r="R2" s="3"/>
      <c r="S2" s="13" t="s">
        <v>0</v>
      </c>
      <c r="T2" s="14" t="s">
        <v>23</v>
      </c>
      <c r="U2" s="15">
        <v>0.9</v>
      </c>
      <c r="V2" s="26"/>
      <c r="W2" s="26"/>
      <c r="X2" s="26"/>
      <c r="Y2" s="26"/>
      <c r="Z2" s="31"/>
    </row>
    <row r="3" spans="1:26" ht="15" thickTop="1" x14ac:dyDescent="0.3">
      <c r="A3" s="30"/>
      <c r="B3" s="26"/>
      <c r="C3" s="2"/>
      <c r="D3" s="2"/>
      <c r="E3" s="2"/>
      <c r="F3" s="10" t="s">
        <v>1</v>
      </c>
      <c r="G3" s="11">
        <v>160</v>
      </c>
      <c r="H3" s="12">
        <f>G3*0.9</f>
        <v>144</v>
      </c>
      <c r="I3" s="26"/>
      <c r="J3" s="26"/>
      <c r="K3" s="26"/>
      <c r="L3" s="26"/>
      <c r="M3" s="31"/>
      <c r="N3" s="30"/>
      <c r="O3" s="26"/>
      <c r="P3" s="2"/>
      <c r="Q3" s="2"/>
      <c r="R3" s="2"/>
      <c r="S3" s="10" t="s">
        <v>1</v>
      </c>
      <c r="T3" s="11">
        <v>140</v>
      </c>
      <c r="U3" s="12">
        <f>T3*0.9</f>
        <v>126</v>
      </c>
      <c r="V3" s="26"/>
      <c r="W3" s="26"/>
      <c r="X3" s="26"/>
      <c r="Y3" s="26"/>
      <c r="Z3" s="31"/>
    </row>
    <row r="4" spans="1:26" x14ac:dyDescent="0.3">
      <c r="A4" s="30"/>
      <c r="B4" s="26"/>
      <c r="C4" s="2"/>
      <c r="D4" s="2"/>
      <c r="E4" s="2"/>
      <c r="F4" s="4" t="s">
        <v>2</v>
      </c>
      <c r="G4" s="5">
        <v>145</v>
      </c>
      <c r="H4" s="6">
        <f>G4*0.9</f>
        <v>130.5</v>
      </c>
      <c r="I4" s="26"/>
      <c r="J4" s="26"/>
      <c r="K4" s="26"/>
      <c r="L4" s="26"/>
      <c r="M4" s="31"/>
      <c r="N4" s="30"/>
      <c r="O4" s="26"/>
      <c r="P4" s="2"/>
      <c r="Q4" s="2"/>
      <c r="R4" s="2"/>
      <c r="S4" s="4" t="s">
        <v>2</v>
      </c>
      <c r="T4" s="5">
        <v>135</v>
      </c>
      <c r="U4" s="6">
        <f>T4*0.9</f>
        <v>121.5</v>
      </c>
      <c r="V4" s="26"/>
      <c r="W4" s="26"/>
      <c r="X4" s="26"/>
      <c r="Y4" s="26"/>
      <c r="Z4" s="31"/>
    </row>
    <row r="5" spans="1:26" x14ac:dyDescent="0.3">
      <c r="A5" s="30"/>
      <c r="B5" s="26"/>
      <c r="C5" s="2"/>
      <c r="D5" s="2"/>
      <c r="E5" s="2"/>
      <c r="F5" s="4" t="s">
        <v>24</v>
      </c>
      <c r="G5" s="5">
        <v>75</v>
      </c>
      <c r="H5" s="6">
        <f>G5*0.9</f>
        <v>67.5</v>
      </c>
      <c r="I5" s="26"/>
      <c r="J5" s="26"/>
      <c r="K5" s="26"/>
      <c r="L5" s="26"/>
      <c r="M5" s="31"/>
      <c r="N5" s="30"/>
      <c r="O5" s="26"/>
      <c r="P5" s="2"/>
      <c r="Q5" s="2"/>
      <c r="R5" s="2"/>
      <c r="S5" s="4" t="s">
        <v>24</v>
      </c>
      <c r="T5" s="5">
        <v>65</v>
      </c>
      <c r="U5" s="6">
        <f>T5*0.9</f>
        <v>58.5</v>
      </c>
      <c r="V5" s="26"/>
      <c r="W5" s="26"/>
      <c r="X5" s="26"/>
      <c r="Y5" s="26"/>
      <c r="Z5" s="31"/>
    </row>
    <row r="6" spans="1:26" ht="15" thickBot="1" x14ac:dyDescent="0.35">
      <c r="A6" s="30"/>
      <c r="B6" s="26"/>
      <c r="C6" s="2"/>
      <c r="D6" s="2"/>
      <c r="E6" s="2"/>
      <c r="F6" s="7" t="s">
        <v>3</v>
      </c>
      <c r="G6" s="8">
        <v>195</v>
      </c>
      <c r="H6" s="9">
        <f>G6*0.9</f>
        <v>175.5</v>
      </c>
      <c r="I6" s="26"/>
      <c r="J6" s="26"/>
      <c r="K6" s="26"/>
      <c r="L6" s="26"/>
      <c r="M6" s="31"/>
      <c r="N6" s="30"/>
      <c r="O6" s="26"/>
      <c r="P6" s="2"/>
      <c r="Q6" s="2"/>
      <c r="R6" s="2"/>
      <c r="S6" s="7" t="s">
        <v>3</v>
      </c>
      <c r="T6" s="8">
        <v>175</v>
      </c>
      <c r="U6" s="9">
        <f>T6*0.9</f>
        <v>157.5</v>
      </c>
      <c r="V6" s="26"/>
      <c r="W6" s="26"/>
      <c r="X6" s="26"/>
      <c r="Y6" s="26"/>
      <c r="Z6" s="31"/>
    </row>
    <row r="7" spans="1:26" ht="15" thickTop="1" x14ac:dyDescent="0.3">
      <c r="A7" s="30"/>
      <c r="B7" s="2"/>
      <c r="C7" s="2"/>
      <c r="D7" s="2"/>
      <c r="E7" s="26"/>
      <c r="F7" s="26"/>
      <c r="G7" s="26"/>
      <c r="H7" s="26"/>
      <c r="I7" s="26"/>
      <c r="J7" s="26"/>
      <c r="K7" s="26"/>
      <c r="L7" s="26"/>
      <c r="M7" s="31"/>
      <c r="N7" s="30"/>
      <c r="O7" s="2"/>
      <c r="P7" s="2"/>
      <c r="Q7" s="2"/>
      <c r="R7" s="26"/>
      <c r="S7" s="26"/>
      <c r="T7" s="26"/>
      <c r="U7" s="26"/>
      <c r="V7" s="26"/>
      <c r="W7" s="26"/>
      <c r="X7" s="26"/>
      <c r="Y7" s="26"/>
      <c r="Z7" s="31"/>
    </row>
    <row r="8" spans="1:26" ht="14.4" customHeight="1" thickBot="1" x14ac:dyDescent="0.35">
      <c r="A8" s="30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31"/>
      <c r="N8" s="30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31"/>
    </row>
    <row r="9" spans="1:26" ht="15.6" thickTop="1" thickBot="1" x14ac:dyDescent="0.35">
      <c r="A9" s="30"/>
      <c r="B9" s="19" t="s">
        <v>4</v>
      </c>
      <c r="C9" s="18" t="s">
        <v>1</v>
      </c>
      <c r="D9" s="16" t="s">
        <v>5</v>
      </c>
      <c r="E9" s="16" t="s">
        <v>3</v>
      </c>
      <c r="F9" s="17" t="s">
        <v>6</v>
      </c>
      <c r="G9" s="26"/>
      <c r="H9" s="19" t="s">
        <v>17</v>
      </c>
      <c r="I9" s="18" t="s">
        <v>1</v>
      </c>
      <c r="J9" s="16" t="s">
        <v>5</v>
      </c>
      <c r="K9" s="16" t="s">
        <v>3</v>
      </c>
      <c r="L9" s="17" t="s">
        <v>6</v>
      </c>
      <c r="M9" s="31"/>
      <c r="N9" s="30"/>
      <c r="O9" s="19" t="s">
        <v>4</v>
      </c>
      <c r="P9" s="18" t="s">
        <v>31</v>
      </c>
      <c r="Q9" s="16" t="s">
        <v>32</v>
      </c>
      <c r="R9" s="16" t="s">
        <v>33</v>
      </c>
      <c r="S9" s="17" t="s">
        <v>34</v>
      </c>
      <c r="T9" s="26"/>
      <c r="U9" s="19" t="s">
        <v>17</v>
      </c>
      <c r="V9" s="18" t="s">
        <v>31</v>
      </c>
      <c r="W9" s="16" t="s">
        <v>32</v>
      </c>
      <c r="X9" s="16" t="s">
        <v>33</v>
      </c>
      <c r="Y9" s="17" t="s">
        <v>34</v>
      </c>
      <c r="Z9" s="31"/>
    </row>
    <row r="10" spans="1:26" ht="15" thickTop="1" x14ac:dyDescent="0.3">
      <c r="A10" s="30"/>
      <c r="B10" s="20" t="s">
        <v>7</v>
      </c>
      <c r="C10" s="23">
        <f>0.4*H3</f>
        <v>57.6</v>
      </c>
      <c r="D10" s="23">
        <f>0.4*H4</f>
        <v>52.2</v>
      </c>
      <c r="E10" s="23">
        <f>0.4*H6</f>
        <v>70.2</v>
      </c>
      <c r="F10" s="35">
        <f>0.4*H5</f>
        <v>27</v>
      </c>
      <c r="G10" s="26"/>
      <c r="H10" s="20" t="s">
        <v>7</v>
      </c>
      <c r="I10" s="23">
        <f>0.4*H3</f>
        <v>57.6</v>
      </c>
      <c r="J10" s="23">
        <f>0.4*H4</f>
        <v>52.2</v>
      </c>
      <c r="K10" s="23">
        <f>0.4*H6</f>
        <v>70.2</v>
      </c>
      <c r="L10" s="35">
        <f>0.4*H5</f>
        <v>27</v>
      </c>
      <c r="M10" s="31"/>
      <c r="N10" s="30"/>
      <c r="O10" s="20" t="s">
        <v>25</v>
      </c>
      <c r="P10" s="23"/>
      <c r="Q10" s="23"/>
      <c r="R10" s="23"/>
      <c r="S10" s="35"/>
      <c r="T10" s="26"/>
      <c r="U10" s="20" t="s">
        <v>25</v>
      </c>
      <c r="V10" s="23"/>
      <c r="W10" s="23"/>
      <c r="X10" s="23"/>
      <c r="Y10" s="35"/>
      <c r="Z10" s="31"/>
    </row>
    <row r="11" spans="1:26" x14ac:dyDescent="0.3">
      <c r="A11" s="30"/>
      <c r="B11" s="21" t="s">
        <v>8</v>
      </c>
      <c r="C11" s="23">
        <f>0.5*H3</f>
        <v>72</v>
      </c>
      <c r="D11" s="23">
        <f>0.5*H4</f>
        <v>65.25</v>
      </c>
      <c r="E11" s="23">
        <f>0.5*H6</f>
        <v>87.75</v>
      </c>
      <c r="F11" s="35">
        <f>0.5*H5</f>
        <v>33.75</v>
      </c>
      <c r="G11" s="26"/>
      <c r="H11" s="21" t="s">
        <v>8</v>
      </c>
      <c r="I11" s="24">
        <f>0.5*H3</f>
        <v>72</v>
      </c>
      <c r="J11" s="24">
        <f>0.5*H4</f>
        <v>65.25</v>
      </c>
      <c r="K11" s="24">
        <f>0.5*H6</f>
        <v>87.75</v>
      </c>
      <c r="L11" s="36">
        <f>0.5*H5</f>
        <v>33.75</v>
      </c>
      <c r="M11" s="31"/>
      <c r="N11" s="30"/>
      <c r="O11" s="21" t="s">
        <v>26</v>
      </c>
      <c r="P11" s="23"/>
      <c r="Q11" s="23"/>
      <c r="R11" s="23"/>
      <c r="S11" s="35"/>
      <c r="T11" s="26"/>
      <c r="U11" s="21" t="s">
        <v>26</v>
      </c>
      <c r="V11" s="24"/>
      <c r="W11" s="24"/>
      <c r="X11" s="24"/>
      <c r="Y11" s="36"/>
      <c r="Z11" s="31"/>
    </row>
    <row r="12" spans="1:26" x14ac:dyDescent="0.3">
      <c r="A12" s="30"/>
      <c r="B12" s="21" t="s">
        <v>9</v>
      </c>
      <c r="C12" s="24">
        <f>0.6*H3</f>
        <v>86.399999999999991</v>
      </c>
      <c r="D12" s="24">
        <f>0.6*H4</f>
        <v>78.3</v>
      </c>
      <c r="E12" s="24">
        <f>0.6*H6</f>
        <v>105.3</v>
      </c>
      <c r="F12" s="36">
        <f>0.6*H5</f>
        <v>40.5</v>
      </c>
      <c r="G12" s="26"/>
      <c r="H12" s="21" t="s">
        <v>9</v>
      </c>
      <c r="I12" s="24">
        <f>0.6*H3</f>
        <v>86.399999999999991</v>
      </c>
      <c r="J12" s="24">
        <f>0.6*H4</f>
        <v>78.3</v>
      </c>
      <c r="K12" s="24">
        <f>0.6*H6</f>
        <v>105.3</v>
      </c>
      <c r="L12" s="36">
        <f>0.6*H5</f>
        <v>40.5</v>
      </c>
      <c r="M12" s="31"/>
      <c r="N12" s="30"/>
      <c r="O12" s="21" t="s">
        <v>27</v>
      </c>
      <c r="P12" s="24"/>
      <c r="Q12" s="24"/>
      <c r="R12" s="24"/>
      <c r="S12" s="36"/>
      <c r="T12" s="26"/>
      <c r="U12" s="21" t="s">
        <v>27</v>
      </c>
      <c r="V12" s="24"/>
      <c r="W12" s="24"/>
      <c r="X12" s="24"/>
      <c r="Y12" s="36"/>
      <c r="Z12" s="31"/>
    </row>
    <row r="13" spans="1:26" x14ac:dyDescent="0.3">
      <c r="A13" s="30"/>
      <c r="B13" s="21" t="s">
        <v>10</v>
      </c>
      <c r="C13" s="24">
        <f>0.75*H3</f>
        <v>108</v>
      </c>
      <c r="D13" s="24">
        <f>0.75*H4</f>
        <v>97.875</v>
      </c>
      <c r="E13" s="24">
        <f>0.75*H6</f>
        <v>131.625</v>
      </c>
      <c r="F13" s="36">
        <f>0.75*H5</f>
        <v>50.625</v>
      </c>
      <c r="G13" s="26"/>
      <c r="H13" s="21" t="s">
        <v>10</v>
      </c>
      <c r="I13" s="24">
        <f>0.75*H3</f>
        <v>108</v>
      </c>
      <c r="J13" s="24">
        <f>0.75*H4</f>
        <v>97.875</v>
      </c>
      <c r="K13" s="24">
        <f>0.75*H6</f>
        <v>131.625</v>
      </c>
      <c r="L13" s="36">
        <f>0.75*H5</f>
        <v>50.625</v>
      </c>
      <c r="M13" s="31"/>
      <c r="N13" s="30"/>
      <c r="O13" s="21" t="s">
        <v>28</v>
      </c>
      <c r="P13" s="24"/>
      <c r="Q13" s="24"/>
      <c r="R13" s="24"/>
      <c r="S13" s="36"/>
      <c r="T13" s="26"/>
      <c r="U13" s="21" t="s">
        <v>28</v>
      </c>
      <c r="V13" s="24"/>
      <c r="W13" s="24"/>
      <c r="X13" s="24"/>
      <c r="Y13" s="36"/>
      <c r="Z13" s="31"/>
    </row>
    <row r="14" spans="1:26" x14ac:dyDescent="0.3">
      <c r="A14" s="30"/>
      <c r="B14" s="21" t="s">
        <v>11</v>
      </c>
      <c r="C14" s="24">
        <f>0.8*H3</f>
        <v>115.2</v>
      </c>
      <c r="D14" s="24">
        <f>0.8*H4</f>
        <v>104.4</v>
      </c>
      <c r="E14" s="24">
        <f>0.8*H6</f>
        <v>140.4</v>
      </c>
      <c r="F14" s="36">
        <f>0.8*H5</f>
        <v>54</v>
      </c>
      <c r="G14" s="26"/>
      <c r="H14" s="21" t="s">
        <v>14</v>
      </c>
      <c r="I14" s="24">
        <f>0.85*H3</f>
        <v>122.39999999999999</v>
      </c>
      <c r="J14" s="24">
        <f>0.85*H4</f>
        <v>110.925</v>
      </c>
      <c r="K14" s="24">
        <f>0.85*H6</f>
        <v>149.17499999999998</v>
      </c>
      <c r="L14" s="36">
        <f>0.85*H5</f>
        <v>57.375</v>
      </c>
      <c r="M14" s="31"/>
      <c r="N14" s="30"/>
      <c r="O14" s="21" t="s">
        <v>29</v>
      </c>
      <c r="P14" s="24"/>
      <c r="Q14" s="24"/>
      <c r="R14" s="24"/>
      <c r="S14" s="36"/>
      <c r="T14" s="26"/>
      <c r="U14" s="21" t="s">
        <v>29</v>
      </c>
      <c r="V14" s="24"/>
      <c r="W14" s="24"/>
      <c r="X14" s="24"/>
      <c r="Y14" s="36"/>
      <c r="Z14" s="31"/>
    </row>
    <row r="15" spans="1:26" ht="15" thickBot="1" x14ac:dyDescent="0.35">
      <c r="A15" s="30"/>
      <c r="B15" s="22" t="s">
        <v>15</v>
      </c>
      <c r="C15" s="25">
        <f>0.85*H3</f>
        <v>122.39999999999999</v>
      </c>
      <c r="D15" s="25">
        <f>0.85*H4</f>
        <v>110.925</v>
      </c>
      <c r="E15" s="25">
        <f>0.85*H6</f>
        <v>149.17499999999998</v>
      </c>
      <c r="F15" s="37">
        <f>0.85*H5</f>
        <v>57.375</v>
      </c>
      <c r="G15" s="26"/>
      <c r="H15" s="22" t="s">
        <v>21</v>
      </c>
      <c r="I15" s="25">
        <f>0.95*H3</f>
        <v>136.79999999999998</v>
      </c>
      <c r="J15" s="25">
        <f>0.95*H4</f>
        <v>123.97499999999999</v>
      </c>
      <c r="K15" s="25">
        <f>0.95*H6</f>
        <v>166.72499999999999</v>
      </c>
      <c r="L15" s="37">
        <f>0.95*H5</f>
        <v>64.125</v>
      </c>
      <c r="M15" s="31"/>
      <c r="N15" s="30"/>
      <c r="O15" s="22" t="s">
        <v>30</v>
      </c>
      <c r="P15" s="25"/>
      <c r="Q15" s="25"/>
      <c r="R15" s="25"/>
      <c r="S15" s="37"/>
      <c r="T15" s="26"/>
      <c r="U15" s="22" t="s">
        <v>30</v>
      </c>
      <c r="V15" s="25"/>
      <c r="W15" s="25"/>
      <c r="X15" s="25"/>
      <c r="Y15" s="37"/>
      <c r="Z15" s="31"/>
    </row>
    <row r="16" spans="1:26" ht="15.6" thickTop="1" thickBot="1" x14ac:dyDescent="0.35">
      <c r="A16" s="30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31"/>
      <c r="N16" s="30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31"/>
    </row>
    <row r="17" spans="1:26" ht="15.6" thickTop="1" thickBot="1" x14ac:dyDescent="0.35">
      <c r="A17" s="30"/>
      <c r="B17" s="19" t="s">
        <v>12</v>
      </c>
      <c r="C17" s="18" t="s">
        <v>1</v>
      </c>
      <c r="D17" s="16" t="s">
        <v>5</v>
      </c>
      <c r="E17" s="16" t="s">
        <v>3</v>
      </c>
      <c r="F17" s="17" t="s">
        <v>6</v>
      </c>
      <c r="G17" s="26"/>
      <c r="H17" s="19" t="s">
        <v>18</v>
      </c>
      <c r="I17" s="18" t="s">
        <v>1</v>
      </c>
      <c r="J17" s="16" t="s">
        <v>5</v>
      </c>
      <c r="K17" s="16" t="s">
        <v>3</v>
      </c>
      <c r="L17" s="17" t="s">
        <v>6</v>
      </c>
      <c r="M17" s="31"/>
      <c r="N17" s="30"/>
      <c r="O17" s="19" t="s">
        <v>12</v>
      </c>
      <c r="P17" s="18" t="s">
        <v>31</v>
      </c>
      <c r="Q17" s="16" t="s">
        <v>32</v>
      </c>
      <c r="R17" s="16" t="s">
        <v>33</v>
      </c>
      <c r="S17" s="17" t="s">
        <v>34</v>
      </c>
      <c r="T17" s="26"/>
      <c r="U17" s="19" t="s">
        <v>18</v>
      </c>
      <c r="V17" s="18" t="s">
        <v>31</v>
      </c>
      <c r="W17" s="16" t="s">
        <v>32</v>
      </c>
      <c r="X17" s="16" t="s">
        <v>33</v>
      </c>
      <c r="Y17" s="17" t="s">
        <v>34</v>
      </c>
      <c r="Z17" s="31"/>
    </row>
    <row r="18" spans="1:26" ht="15" thickTop="1" x14ac:dyDescent="0.3">
      <c r="A18" s="30"/>
      <c r="B18" s="20" t="s">
        <v>7</v>
      </c>
      <c r="C18" s="23">
        <f>0.4*H3</f>
        <v>57.6</v>
      </c>
      <c r="D18" s="23">
        <f>0.4*H4</f>
        <v>52.2</v>
      </c>
      <c r="E18" s="23">
        <f>0.4*H6</f>
        <v>70.2</v>
      </c>
      <c r="F18" s="35">
        <f>0.4*H5</f>
        <v>27</v>
      </c>
      <c r="G18" s="26"/>
      <c r="H18" s="20" t="s">
        <v>7</v>
      </c>
      <c r="I18" s="23">
        <f>0.4*H3</f>
        <v>57.6</v>
      </c>
      <c r="J18" s="23">
        <f>0.4*H4</f>
        <v>52.2</v>
      </c>
      <c r="K18" s="23">
        <f>0.4*H6</f>
        <v>70.2</v>
      </c>
      <c r="L18" s="35">
        <f>0.4*H5</f>
        <v>27</v>
      </c>
      <c r="M18" s="31"/>
      <c r="N18" s="30"/>
      <c r="O18" s="20" t="s">
        <v>25</v>
      </c>
      <c r="P18" s="23"/>
      <c r="Q18" s="23"/>
      <c r="R18" s="23"/>
      <c r="S18" s="35"/>
      <c r="T18" s="26"/>
      <c r="U18" s="20" t="s">
        <v>25</v>
      </c>
      <c r="V18" s="23"/>
      <c r="W18" s="23"/>
      <c r="X18" s="23"/>
      <c r="Y18" s="35"/>
      <c r="Z18" s="31"/>
    </row>
    <row r="19" spans="1:26" x14ac:dyDescent="0.3">
      <c r="A19" s="30"/>
      <c r="B19" s="21" t="s">
        <v>8</v>
      </c>
      <c r="C19" s="24">
        <f>0.5*H3</f>
        <v>72</v>
      </c>
      <c r="D19" s="24">
        <f>0.5*H4</f>
        <v>65.25</v>
      </c>
      <c r="E19" s="24">
        <f>0.5*H6</f>
        <v>87.75</v>
      </c>
      <c r="F19" s="36">
        <f>0.5*H5</f>
        <v>33.75</v>
      </c>
      <c r="G19" s="26"/>
      <c r="H19" s="21" t="s">
        <v>8</v>
      </c>
      <c r="I19" s="24">
        <f>0.5*H3</f>
        <v>72</v>
      </c>
      <c r="J19" s="24">
        <f>0.5*H4</f>
        <v>65.25</v>
      </c>
      <c r="K19" s="24">
        <f>0.5*H6</f>
        <v>87.75</v>
      </c>
      <c r="L19" s="36">
        <f>0.5*H5</f>
        <v>33.75</v>
      </c>
      <c r="M19" s="31"/>
      <c r="N19" s="30"/>
      <c r="O19" s="21" t="s">
        <v>26</v>
      </c>
      <c r="P19" s="24"/>
      <c r="Q19" s="24"/>
      <c r="R19" s="24"/>
      <c r="S19" s="36"/>
      <c r="T19" s="26"/>
      <c r="U19" s="21" t="s">
        <v>26</v>
      </c>
      <c r="V19" s="24"/>
      <c r="W19" s="24"/>
      <c r="X19" s="24"/>
      <c r="Y19" s="36"/>
      <c r="Z19" s="31"/>
    </row>
    <row r="20" spans="1:26" x14ac:dyDescent="0.3">
      <c r="A20" s="30"/>
      <c r="B20" s="21" t="s">
        <v>9</v>
      </c>
      <c r="C20" s="24">
        <f>0.6*H3</f>
        <v>86.399999999999991</v>
      </c>
      <c r="D20" s="24">
        <f>0.6*H4</f>
        <v>78.3</v>
      </c>
      <c r="E20" s="24">
        <f>0.6*H6</f>
        <v>105.3</v>
      </c>
      <c r="F20" s="36">
        <f>0.6*H5</f>
        <v>40.5</v>
      </c>
      <c r="G20" s="26"/>
      <c r="H20" s="21" t="s">
        <v>9</v>
      </c>
      <c r="I20" s="24">
        <f>0.6*H3</f>
        <v>86.399999999999991</v>
      </c>
      <c r="J20" s="24">
        <f>0.6*H4</f>
        <v>78.3</v>
      </c>
      <c r="K20" s="24">
        <f>0.6*H6</f>
        <v>105.3</v>
      </c>
      <c r="L20" s="36">
        <f>0.6*H5</f>
        <v>40.5</v>
      </c>
      <c r="M20" s="31"/>
      <c r="N20" s="30"/>
      <c r="O20" s="21" t="s">
        <v>27</v>
      </c>
      <c r="P20" s="24"/>
      <c r="Q20" s="24"/>
      <c r="R20" s="24"/>
      <c r="S20" s="36"/>
      <c r="T20" s="26"/>
      <c r="U20" s="21" t="s">
        <v>27</v>
      </c>
      <c r="V20" s="24"/>
      <c r="W20" s="24"/>
      <c r="X20" s="24"/>
      <c r="Y20" s="36"/>
      <c r="Z20" s="31"/>
    </row>
    <row r="21" spans="1:26" x14ac:dyDescent="0.3">
      <c r="A21" s="30"/>
      <c r="B21" s="21" t="s">
        <v>13</v>
      </c>
      <c r="C21" s="24">
        <f>0.8*H3</f>
        <v>115.2</v>
      </c>
      <c r="D21" s="24">
        <f>0.8*H4</f>
        <v>104.4</v>
      </c>
      <c r="E21" s="24">
        <f>0.8*H6</f>
        <v>140.4</v>
      </c>
      <c r="F21" s="36">
        <f>0.8*H5</f>
        <v>54</v>
      </c>
      <c r="G21" s="26"/>
      <c r="H21" s="21" t="s">
        <v>19</v>
      </c>
      <c r="I21" s="24">
        <f>0.6*H3</f>
        <v>86.399999999999991</v>
      </c>
      <c r="J21" s="24">
        <f>0.6*H4</f>
        <v>78.3</v>
      </c>
      <c r="K21" s="24">
        <f>0.6*H6</f>
        <v>105.3</v>
      </c>
      <c r="L21" s="36">
        <f>0.6*H5</f>
        <v>40.5</v>
      </c>
      <c r="M21" s="31"/>
      <c r="N21" s="30"/>
      <c r="O21" s="21" t="s">
        <v>28</v>
      </c>
      <c r="P21" s="24"/>
      <c r="Q21" s="24"/>
      <c r="R21" s="24"/>
      <c r="S21" s="36"/>
      <c r="T21" s="26"/>
      <c r="U21" s="21" t="s">
        <v>28</v>
      </c>
      <c r="V21" s="24"/>
      <c r="W21" s="24"/>
      <c r="X21" s="24"/>
      <c r="Y21" s="36"/>
      <c r="Z21" s="31"/>
    </row>
    <row r="22" spans="1:26" x14ac:dyDescent="0.3">
      <c r="A22" s="30"/>
      <c r="B22" s="21" t="s">
        <v>14</v>
      </c>
      <c r="C22" s="24">
        <f>0.85*H3</f>
        <v>122.39999999999999</v>
      </c>
      <c r="D22" s="24">
        <f>0.85*H4</f>
        <v>110.925</v>
      </c>
      <c r="E22" s="24">
        <f>0.85*H6</f>
        <v>149.17499999999998</v>
      </c>
      <c r="F22" s="36">
        <f>0.85*H5</f>
        <v>57.375</v>
      </c>
      <c r="G22" s="26"/>
      <c r="H22" s="21" t="s">
        <v>20</v>
      </c>
      <c r="I22" s="24">
        <f>0.65*H3</f>
        <v>93.600000000000009</v>
      </c>
      <c r="J22" s="24">
        <f>0.65*H4</f>
        <v>84.825000000000003</v>
      </c>
      <c r="K22" s="24">
        <f>0.65*H6</f>
        <v>114.075</v>
      </c>
      <c r="L22" s="36">
        <f>0.65*H5</f>
        <v>43.875</v>
      </c>
      <c r="M22" s="31"/>
      <c r="N22" s="30"/>
      <c r="O22" s="21" t="s">
        <v>29</v>
      </c>
      <c r="P22" s="24"/>
      <c r="Q22" s="24"/>
      <c r="R22" s="24"/>
      <c r="S22" s="36"/>
      <c r="T22" s="26"/>
      <c r="U22" s="21" t="s">
        <v>29</v>
      </c>
      <c r="V22" s="24"/>
      <c r="W22" s="24"/>
      <c r="X22" s="24"/>
      <c r="Y22" s="36"/>
      <c r="Z22" s="31"/>
    </row>
    <row r="23" spans="1:26" ht="15" thickBot="1" x14ac:dyDescent="0.35">
      <c r="A23" s="30"/>
      <c r="B23" s="22" t="s">
        <v>16</v>
      </c>
      <c r="C23" s="25">
        <f>0.9*H3</f>
        <v>129.6</v>
      </c>
      <c r="D23" s="25">
        <f>0.9*H4</f>
        <v>117.45</v>
      </c>
      <c r="E23" s="25">
        <f>0.9*H6</f>
        <v>157.95000000000002</v>
      </c>
      <c r="F23" s="37">
        <f>0.9*H5</f>
        <v>60.75</v>
      </c>
      <c r="G23" s="26"/>
      <c r="H23" s="22" t="s">
        <v>22</v>
      </c>
      <c r="I23" s="25">
        <f>0.7*H3</f>
        <v>100.8</v>
      </c>
      <c r="J23" s="25">
        <f>0.7*H4</f>
        <v>91.35</v>
      </c>
      <c r="K23" s="25">
        <f>0.7*H6</f>
        <v>122.85</v>
      </c>
      <c r="L23" s="37">
        <f>0.7*H5</f>
        <v>47.25</v>
      </c>
      <c r="M23" s="31"/>
      <c r="N23" s="30"/>
      <c r="O23" s="22" t="s">
        <v>30</v>
      </c>
      <c r="P23" s="25"/>
      <c r="Q23" s="25"/>
      <c r="R23" s="25"/>
      <c r="S23" s="37"/>
      <c r="T23" s="26"/>
      <c r="U23" s="22" t="s">
        <v>30</v>
      </c>
      <c r="V23" s="25"/>
      <c r="W23" s="25"/>
      <c r="X23" s="25"/>
      <c r="Y23" s="37"/>
      <c r="Z23" s="31"/>
    </row>
    <row r="24" spans="1:26" ht="15.6" thickTop="1" thickBot="1" x14ac:dyDescent="0.35">
      <c r="A24" s="32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4"/>
      <c r="N24" s="32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4"/>
    </row>
    <row r="25" spans="1:26" ht="15" thickTop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workbookViewId="0">
      <selection activeCell="N1" sqref="N1:Z24"/>
    </sheetView>
  </sheetViews>
  <sheetFormatPr defaultRowHeight="14.4" x14ac:dyDescent="0.3"/>
  <cols>
    <col min="2" max="2" width="11.33203125" bestFit="1" customWidth="1"/>
    <col min="4" max="4" width="10.6640625" bestFit="1" customWidth="1"/>
    <col min="5" max="5" width="7.44140625" bestFit="1" customWidth="1"/>
    <col min="6" max="6" width="11.88671875" bestFit="1" customWidth="1"/>
    <col min="10" max="10" width="10.6640625" bestFit="1" customWidth="1"/>
    <col min="12" max="12" width="11.88671875" bestFit="1" customWidth="1"/>
    <col min="15" max="15" width="11.5546875" bestFit="1" customWidth="1"/>
  </cols>
  <sheetData>
    <row r="1" spans="1:26" ht="15.6" thickTop="1" thickBot="1" x14ac:dyDescent="0.35">
      <c r="A1" s="27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  <c r="N1" s="27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9"/>
    </row>
    <row r="2" spans="1:26" ht="15.6" thickTop="1" thickBot="1" x14ac:dyDescent="0.35">
      <c r="A2" s="30"/>
      <c r="B2" s="26"/>
      <c r="C2" s="2"/>
      <c r="D2" s="2"/>
      <c r="E2" s="3"/>
      <c r="F2" s="13" t="s">
        <v>0</v>
      </c>
      <c r="G2" s="14" t="s">
        <v>23</v>
      </c>
      <c r="H2" s="15">
        <v>0.9</v>
      </c>
      <c r="I2" s="26"/>
      <c r="J2" s="26"/>
      <c r="K2" s="26"/>
      <c r="L2" s="26"/>
      <c r="M2" s="31"/>
      <c r="N2" s="30"/>
      <c r="O2" s="26"/>
      <c r="P2" s="2"/>
      <c r="Q2" s="2"/>
      <c r="R2" s="3"/>
      <c r="S2" s="13" t="s">
        <v>0</v>
      </c>
      <c r="T2" s="14" t="s">
        <v>23</v>
      </c>
      <c r="U2" s="15">
        <v>0.9</v>
      </c>
      <c r="V2" s="26"/>
      <c r="W2" s="26"/>
      <c r="X2" s="26"/>
      <c r="Y2" s="26"/>
      <c r="Z2" s="31"/>
    </row>
    <row r="3" spans="1:26" ht="15" thickTop="1" x14ac:dyDescent="0.3">
      <c r="A3" s="30"/>
      <c r="B3" s="26"/>
      <c r="C3" s="2"/>
      <c r="D3" s="2"/>
      <c r="E3" s="2"/>
      <c r="F3" s="10" t="s">
        <v>1</v>
      </c>
      <c r="G3" s="11">
        <v>165</v>
      </c>
      <c r="H3" s="12">
        <f>G3*0.9</f>
        <v>148.5</v>
      </c>
      <c r="I3" s="26"/>
      <c r="J3" s="26"/>
      <c r="K3" s="26"/>
      <c r="L3" s="26"/>
      <c r="M3" s="31"/>
      <c r="N3" s="30"/>
      <c r="O3" s="26"/>
      <c r="P3" s="2"/>
      <c r="Q3" s="2"/>
      <c r="R3" s="2"/>
      <c r="S3" s="10" t="s">
        <v>1</v>
      </c>
      <c r="T3" s="11">
        <v>140</v>
      </c>
      <c r="U3" s="12">
        <f>T3*0.9</f>
        <v>126</v>
      </c>
      <c r="V3" s="26"/>
      <c r="W3" s="26"/>
      <c r="X3" s="26"/>
      <c r="Y3" s="26"/>
      <c r="Z3" s="31"/>
    </row>
    <row r="4" spans="1:26" x14ac:dyDescent="0.3">
      <c r="A4" s="30"/>
      <c r="B4" s="26"/>
      <c r="C4" s="2"/>
      <c r="D4" s="2"/>
      <c r="E4" s="2"/>
      <c r="F4" s="4" t="s">
        <v>2</v>
      </c>
      <c r="G4" s="5">
        <v>147.5</v>
      </c>
      <c r="H4" s="6">
        <f>G4*0.9</f>
        <v>132.75</v>
      </c>
      <c r="I4" s="26"/>
      <c r="J4" s="26"/>
      <c r="K4" s="26"/>
      <c r="L4" s="26"/>
      <c r="M4" s="31"/>
      <c r="N4" s="30"/>
      <c r="O4" s="26"/>
      <c r="P4" s="2"/>
      <c r="Q4" s="2"/>
      <c r="R4" s="2"/>
      <c r="S4" s="4" t="s">
        <v>2</v>
      </c>
      <c r="T4" s="5">
        <v>135</v>
      </c>
      <c r="U4" s="6">
        <f>T4*0.9</f>
        <v>121.5</v>
      </c>
      <c r="V4" s="26"/>
      <c r="W4" s="26"/>
      <c r="X4" s="26"/>
      <c r="Y4" s="26"/>
      <c r="Z4" s="31"/>
    </row>
    <row r="5" spans="1:26" x14ac:dyDescent="0.3">
      <c r="A5" s="30"/>
      <c r="B5" s="26"/>
      <c r="C5" s="2"/>
      <c r="D5" s="2"/>
      <c r="E5" s="2"/>
      <c r="F5" s="4" t="s">
        <v>24</v>
      </c>
      <c r="G5" s="5">
        <v>77.5</v>
      </c>
      <c r="H5" s="6">
        <f>G5*0.9</f>
        <v>69.75</v>
      </c>
      <c r="I5" s="26"/>
      <c r="J5" s="26"/>
      <c r="K5" s="26"/>
      <c r="L5" s="26"/>
      <c r="M5" s="31"/>
      <c r="N5" s="30"/>
      <c r="O5" s="26"/>
      <c r="P5" s="2"/>
      <c r="Q5" s="2"/>
      <c r="R5" s="2"/>
      <c r="S5" s="4" t="s">
        <v>24</v>
      </c>
      <c r="T5" s="5">
        <v>65</v>
      </c>
      <c r="U5" s="6">
        <f>T5*0.9</f>
        <v>58.5</v>
      </c>
      <c r="V5" s="26"/>
      <c r="W5" s="26"/>
      <c r="X5" s="26"/>
      <c r="Y5" s="26"/>
      <c r="Z5" s="31"/>
    </row>
    <row r="6" spans="1:26" ht="15" thickBot="1" x14ac:dyDescent="0.35">
      <c r="A6" s="30"/>
      <c r="B6" s="26"/>
      <c r="C6" s="2"/>
      <c r="D6" s="2"/>
      <c r="E6" s="2"/>
      <c r="F6" s="7" t="s">
        <v>3</v>
      </c>
      <c r="G6" s="8">
        <v>200</v>
      </c>
      <c r="H6" s="9">
        <f>G6*0.9</f>
        <v>180</v>
      </c>
      <c r="I6" s="26"/>
      <c r="J6" s="26"/>
      <c r="K6" s="26"/>
      <c r="L6" s="26"/>
      <c r="M6" s="31"/>
      <c r="N6" s="30"/>
      <c r="O6" s="26"/>
      <c r="P6" s="2"/>
      <c r="Q6" s="2"/>
      <c r="R6" s="2"/>
      <c r="S6" s="7" t="s">
        <v>3</v>
      </c>
      <c r="T6" s="8">
        <v>175</v>
      </c>
      <c r="U6" s="9">
        <f>T6*0.9</f>
        <v>157.5</v>
      </c>
      <c r="V6" s="26"/>
      <c r="W6" s="26"/>
      <c r="X6" s="26"/>
      <c r="Y6" s="26"/>
      <c r="Z6" s="31"/>
    </row>
    <row r="7" spans="1:26" ht="15" thickTop="1" x14ac:dyDescent="0.3">
      <c r="A7" s="30"/>
      <c r="B7" s="2"/>
      <c r="C7" s="2"/>
      <c r="D7" s="2"/>
      <c r="E7" s="26"/>
      <c r="F7" s="26"/>
      <c r="G7" s="26"/>
      <c r="H7" s="26"/>
      <c r="I7" s="26"/>
      <c r="J7" s="26"/>
      <c r="K7" s="26"/>
      <c r="L7" s="26"/>
      <c r="M7" s="31"/>
      <c r="N7" s="30"/>
      <c r="O7" s="2"/>
      <c r="P7" s="2"/>
      <c r="Q7" s="2"/>
      <c r="R7" s="26"/>
      <c r="S7" s="26"/>
      <c r="T7" s="26"/>
      <c r="U7" s="26"/>
      <c r="V7" s="26"/>
      <c r="W7" s="26"/>
      <c r="X7" s="26"/>
      <c r="Y7" s="26"/>
      <c r="Z7" s="31"/>
    </row>
    <row r="8" spans="1:26" ht="14.4" customHeight="1" thickBot="1" x14ac:dyDescent="0.35">
      <c r="A8" s="30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31"/>
      <c r="N8" s="30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31"/>
    </row>
    <row r="9" spans="1:26" ht="15.6" thickTop="1" thickBot="1" x14ac:dyDescent="0.35">
      <c r="A9" s="30"/>
      <c r="B9" s="19" t="s">
        <v>4</v>
      </c>
      <c r="C9" s="18" t="s">
        <v>1</v>
      </c>
      <c r="D9" s="16" t="s">
        <v>5</v>
      </c>
      <c r="E9" s="16" t="s">
        <v>3</v>
      </c>
      <c r="F9" s="17" t="s">
        <v>6</v>
      </c>
      <c r="G9" s="26"/>
      <c r="H9" s="19" t="s">
        <v>17</v>
      </c>
      <c r="I9" s="18" t="s">
        <v>1</v>
      </c>
      <c r="J9" s="16" t="s">
        <v>5</v>
      </c>
      <c r="K9" s="16" t="s">
        <v>3</v>
      </c>
      <c r="L9" s="17" t="s">
        <v>6</v>
      </c>
      <c r="M9" s="31"/>
      <c r="N9" s="30"/>
      <c r="O9" s="19" t="s">
        <v>4</v>
      </c>
      <c r="P9" s="18" t="s">
        <v>31</v>
      </c>
      <c r="Q9" s="16" t="s">
        <v>32</v>
      </c>
      <c r="R9" s="16" t="s">
        <v>33</v>
      </c>
      <c r="S9" s="17" t="s">
        <v>34</v>
      </c>
      <c r="T9" s="26"/>
      <c r="U9" s="19" t="s">
        <v>17</v>
      </c>
      <c r="V9" s="18" t="s">
        <v>31</v>
      </c>
      <c r="W9" s="16" t="s">
        <v>32</v>
      </c>
      <c r="X9" s="16" t="s">
        <v>33</v>
      </c>
      <c r="Y9" s="17" t="s">
        <v>34</v>
      </c>
      <c r="Z9" s="31"/>
    </row>
    <row r="10" spans="1:26" ht="15" thickTop="1" x14ac:dyDescent="0.3">
      <c r="A10" s="30"/>
      <c r="B10" s="20" t="s">
        <v>7</v>
      </c>
      <c r="C10" s="23">
        <f>0.4*H3</f>
        <v>59.400000000000006</v>
      </c>
      <c r="D10" s="23">
        <f>0.4*H4</f>
        <v>53.1</v>
      </c>
      <c r="E10" s="23">
        <f>0.4*H6</f>
        <v>72</v>
      </c>
      <c r="F10" s="35">
        <f>0.4*H5</f>
        <v>27.900000000000002</v>
      </c>
      <c r="G10" s="26"/>
      <c r="H10" s="20" t="s">
        <v>7</v>
      </c>
      <c r="I10" s="23">
        <f>0.4*H3</f>
        <v>59.400000000000006</v>
      </c>
      <c r="J10" s="23">
        <f>0.4*H4</f>
        <v>53.1</v>
      </c>
      <c r="K10" s="23">
        <f>0.4*H6</f>
        <v>72</v>
      </c>
      <c r="L10" s="35">
        <f>0.4*H5</f>
        <v>27.900000000000002</v>
      </c>
      <c r="M10" s="31"/>
      <c r="N10" s="30"/>
      <c r="O10" s="20" t="s">
        <v>25</v>
      </c>
      <c r="P10" s="23"/>
      <c r="Q10" s="23"/>
      <c r="R10" s="23"/>
      <c r="S10" s="35"/>
      <c r="T10" s="26"/>
      <c r="U10" s="20" t="s">
        <v>25</v>
      </c>
      <c r="V10" s="23"/>
      <c r="W10" s="23"/>
      <c r="X10" s="23"/>
      <c r="Y10" s="35"/>
      <c r="Z10" s="31"/>
    </row>
    <row r="11" spans="1:26" x14ac:dyDescent="0.3">
      <c r="A11" s="30"/>
      <c r="B11" s="21" t="s">
        <v>8</v>
      </c>
      <c r="C11" s="23">
        <f>0.5*H3</f>
        <v>74.25</v>
      </c>
      <c r="D11" s="23">
        <f>0.5*H4</f>
        <v>66.375</v>
      </c>
      <c r="E11" s="23">
        <f>0.5*H6</f>
        <v>90</v>
      </c>
      <c r="F11" s="35">
        <f>0.5*H5</f>
        <v>34.875</v>
      </c>
      <c r="G11" s="26"/>
      <c r="H11" s="21" t="s">
        <v>8</v>
      </c>
      <c r="I11" s="24">
        <f>0.5*H3</f>
        <v>74.25</v>
      </c>
      <c r="J11" s="24">
        <f>0.5*H4</f>
        <v>66.375</v>
      </c>
      <c r="K11" s="24">
        <f>0.5*H6</f>
        <v>90</v>
      </c>
      <c r="L11" s="36">
        <f>0.5*H5</f>
        <v>34.875</v>
      </c>
      <c r="M11" s="31"/>
      <c r="N11" s="30"/>
      <c r="O11" s="21" t="s">
        <v>26</v>
      </c>
      <c r="P11" s="23"/>
      <c r="Q11" s="23"/>
      <c r="R11" s="23"/>
      <c r="S11" s="35"/>
      <c r="T11" s="26"/>
      <c r="U11" s="21" t="s">
        <v>26</v>
      </c>
      <c r="V11" s="24"/>
      <c r="W11" s="24"/>
      <c r="X11" s="24"/>
      <c r="Y11" s="36"/>
      <c r="Z11" s="31"/>
    </row>
    <row r="12" spans="1:26" x14ac:dyDescent="0.3">
      <c r="A12" s="30"/>
      <c r="B12" s="21" t="s">
        <v>9</v>
      </c>
      <c r="C12" s="24">
        <f>0.6*H3</f>
        <v>89.1</v>
      </c>
      <c r="D12" s="24">
        <f>0.6*H4</f>
        <v>79.649999999999991</v>
      </c>
      <c r="E12" s="24">
        <f>0.6*H6</f>
        <v>108</v>
      </c>
      <c r="F12" s="36">
        <f>0.6*H5</f>
        <v>41.85</v>
      </c>
      <c r="G12" s="26"/>
      <c r="H12" s="21" t="s">
        <v>9</v>
      </c>
      <c r="I12" s="24">
        <f>0.6*H3</f>
        <v>89.1</v>
      </c>
      <c r="J12" s="24">
        <f>0.6*H4</f>
        <v>79.649999999999991</v>
      </c>
      <c r="K12" s="24">
        <f>0.6*H6</f>
        <v>108</v>
      </c>
      <c r="L12" s="36">
        <f>0.6*H5</f>
        <v>41.85</v>
      </c>
      <c r="M12" s="31"/>
      <c r="N12" s="30"/>
      <c r="O12" s="21" t="s">
        <v>27</v>
      </c>
      <c r="P12" s="24"/>
      <c r="Q12" s="24"/>
      <c r="R12" s="24"/>
      <c r="S12" s="36"/>
      <c r="T12" s="26"/>
      <c r="U12" s="21" t="s">
        <v>27</v>
      </c>
      <c r="V12" s="24"/>
      <c r="W12" s="24"/>
      <c r="X12" s="24"/>
      <c r="Y12" s="36"/>
      <c r="Z12" s="31"/>
    </row>
    <row r="13" spans="1:26" x14ac:dyDescent="0.3">
      <c r="A13" s="30"/>
      <c r="B13" s="21" t="s">
        <v>10</v>
      </c>
      <c r="C13" s="24">
        <f>0.75*H3</f>
        <v>111.375</v>
      </c>
      <c r="D13" s="24">
        <f>0.75*H4</f>
        <v>99.5625</v>
      </c>
      <c r="E13" s="24">
        <f>0.75*H6</f>
        <v>135</v>
      </c>
      <c r="F13" s="36">
        <f>0.75*H5</f>
        <v>52.3125</v>
      </c>
      <c r="G13" s="26"/>
      <c r="H13" s="21" t="s">
        <v>10</v>
      </c>
      <c r="I13" s="24">
        <f>0.75*H3</f>
        <v>111.375</v>
      </c>
      <c r="J13" s="24">
        <f>0.75*H4</f>
        <v>99.5625</v>
      </c>
      <c r="K13" s="24">
        <f>0.75*H6</f>
        <v>135</v>
      </c>
      <c r="L13" s="36">
        <f>0.75*H5</f>
        <v>52.3125</v>
      </c>
      <c r="M13" s="31"/>
      <c r="N13" s="30"/>
      <c r="O13" s="21" t="s">
        <v>28</v>
      </c>
      <c r="P13" s="24"/>
      <c r="Q13" s="24"/>
      <c r="R13" s="24"/>
      <c r="S13" s="36"/>
      <c r="T13" s="26"/>
      <c r="U13" s="21" t="s">
        <v>28</v>
      </c>
      <c r="V13" s="24"/>
      <c r="W13" s="24"/>
      <c r="X13" s="24"/>
      <c r="Y13" s="36"/>
      <c r="Z13" s="31"/>
    </row>
    <row r="14" spans="1:26" x14ac:dyDescent="0.3">
      <c r="A14" s="30"/>
      <c r="B14" s="21" t="s">
        <v>11</v>
      </c>
      <c r="C14" s="24">
        <f>0.8*H3</f>
        <v>118.80000000000001</v>
      </c>
      <c r="D14" s="24">
        <f>0.8*H4</f>
        <v>106.2</v>
      </c>
      <c r="E14" s="24">
        <f>0.8*H6</f>
        <v>144</v>
      </c>
      <c r="F14" s="36">
        <f>0.8*H5</f>
        <v>55.800000000000004</v>
      </c>
      <c r="G14" s="26"/>
      <c r="H14" s="21" t="s">
        <v>14</v>
      </c>
      <c r="I14" s="24">
        <f>0.85*H3</f>
        <v>126.22499999999999</v>
      </c>
      <c r="J14" s="24">
        <f>0.85*H4</f>
        <v>112.83749999999999</v>
      </c>
      <c r="K14" s="24">
        <f>0.85*H6</f>
        <v>153</v>
      </c>
      <c r="L14" s="36">
        <f>0.85*H5</f>
        <v>59.287500000000001</v>
      </c>
      <c r="M14" s="31"/>
      <c r="N14" s="30"/>
      <c r="O14" s="21" t="s">
        <v>29</v>
      </c>
      <c r="P14" s="24"/>
      <c r="Q14" s="24"/>
      <c r="R14" s="24"/>
      <c r="S14" s="36"/>
      <c r="T14" s="26"/>
      <c r="U14" s="21" t="s">
        <v>29</v>
      </c>
      <c r="V14" s="24"/>
      <c r="W14" s="24"/>
      <c r="X14" s="24"/>
      <c r="Y14" s="36"/>
      <c r="Z14" s="31"/>
    </row>
    <row r="15" spans="1:26" ht="15" thickBot="1" x14ac:dyDescent="0.35">
      <c r="A15" s="30"/>
      <c r="B15" s="22" t="s">
        <v>15</v>
      </c>
      <c r="C15" s="25">
        <f>0.85*H3</f>
        <v>126.22499999999999</v>
      </c>
      <c r="D15" s="25">
        <f>0.85*H4</f>
        <v>112.83749999999999</v>
      </c>
      <c r="E15" s="25">
        <f>0.85*H6</f>
        <v>153</v>
      </c>
      <c r="F15" s="37">
        <f>0.85*H5</f>
        <v>59.287500000000001</v>
      </c>
      <c r="G15" s="26"/>
      <c r="H15" s="22" t="s">
        <v>21</v>
      </c>
      <c r="I15" s="25">
        <f>0.95*H3</f>
        <v>141.07499999999999</v>
      </c>
      <c r="J15" s="25">
        <f>0.95*H4</f>
        <v>126.1125</v>
      </c>
      <c r="K15" s="25">
        <f>0.95*H6</f>
        <v>171</v>
      </c>
      <c r="L15" s="37">
        <f>0.95*H5</f>
        <v>66.262500000000003</v>
      </c>
      <c r="M15" s="31"/>
      <c r="N15" s="30"/>
      <c r="O15" s="22" t="s">
        <v>30</v>
      </c>
      <c r="P15" s="25"/>
      <c r="Q15" s="25"/>
      <c r="R15" s="25"/>
      <c r="S15" s="37"/>
      <c r="T15" s="26"/>
      <c r="U15" s="22" t="s">
        <v>30</v>
      </c>
      <c r="V15" s="25"/>
      <c r="W15" s="25"/>
      <c r="X15" s="25"/>
      <c r="Y15" s="37"/>
      <c r="Z15" s="31"/>
    </row>
    <row r="16" spans="1:26" ht="15.6" thickTop="1" thickBot="1" x14ac:dyDescent="0.35">
      <c r="A16" s="30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31"/>
      <c r="N16" s="30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31"/>
    </row>
    <row r="17" spans="1:26" ht="15.6" thickTop="1" thickBot="1" x14ac:dyDescent="0.35">
      <c r="A17" s="30"/>
      <c r="B17" s="19" t="s">
        <v>12</v>
      </c>
      <c r="C17" s="18" t="s">
        <v>1</v>
      </c>
      <c r="D17" s="16" t="s">
        <v>5</v>
      </c>
      <c r="E17" s="16" t="s">
        <v>3</v>
      </c>
      <c r="F17" s="17" t="s">
        <v>6</v>
      </c>
      <c r="G17" s="26"/>
      <c r="H17" s="19" t="s">
        <v>18</v>
      </c>
      <c r="I17" s="18" t="s">
        <v>1</v>
      </c>
      <c r="J17" s="16" t="s">
        <v>5</v>
      </c>
      <c r="K17" s="16" t="s">
        <v>3</v>
      </c>
      <c r="L17" s="17" t="s">
        <v>6</v>
      </c>
      <c r="M17" s="31"/>
      <c r="N17" s="30"/>
      <c r="O17" s="19" t="s">
        <v>12</v>
      </c>
      <c r="P17" s="18" t="s">
        <v>31</v>
      </c>
      <c r="Q17" s="16" t="s">
        <v>32</v>
      </c>
      <c r="R17" s="16" t="s">
        <v>33</v>
      </c>
      <c r="S17" s="17" t="s">
        <v>34</v>
      </c>
      <c r="T17" s="26"/>
      <c r="U17" s="19" t="s">
        <v>18</v>
      </c>
      <c r="V17" s="18" t="s">
        <v>31</v>
      </c>
      <c r="W17" s="16" t="s">
        <v>32</v>
      </c>
      <c r="X17" s="16" t="s">
        <v>33</v>
      </c>
      <c r="Y17" s="17" t="s">
        <v>34</v>
      </c>
      <c r="Z17" s="31"/>
    </row>
    <row r="18" spans="1:26" ht="15" thickTop="1" x14ac:dyDescent="0.3">
      <c r="A18" s="30"/>
      <c r="B18" s="20" t="s">
        <v>7</v>
      </c>
      <c r="C18" s="23">
        <f>0.4*H3</f>
        <v>59.400000000000006</v>
      </c>
      <c r="D18" s="23">
        <f>0.4*H4</f>
        <v>53.1</v>
      </c>
      <c r="E18" s="23">
        <f>0.4*H6</f>
        <v>72</v>
      </c>
      <c r="F18" s="35">
        <f>0.4*H5</f>
        <v>27.900000000000002</v>
      </c>
      <c r="G18" s="26"/>
      <c r="H18" s="20" t="s">
        <v>7</v>
      </c>
      <c r="I18" s="23">
        <f>0.4*H3</f>
        <v>59.400000000000006</v>
      </c>
      <c r="J18" s="23">
        <f>0.4*H4</f>
        <v>53.1</v>
      </c>
      <c r="K18" s="23">
        <f>0.4*H6</f>
        <v>72</v>
      </c>
      <c r="L18" s="35">
        <f>0.4*H5</f>
        <v>27.900000000000002</v>
      </c>
      <c r="M18" s="31"/>
      <c r="N18" s="30"/>
      <c r="O18" s="20" t="s">
        <v>25</v>
      </c>
      <c r="P18" s="23"/>
      <c r="Q18" s="23"/>
      <c r="R18" s="23"/>
      <c r="S18" s="35"/>
      <c r="T18" s="26"/>
      <c r="U18" s="20" t="s">
        <v>25</v>
      </c>
      <c r="V18" s="23"/>
      <c r="W18" s="23"/>
      <c r="X18" s="23"/>
      <c r="Y18" s="35"/>
      <c r="Z18" s="31"/>
    </row>
    <row r="19" spans="1:26" x14ac:dyDescent="0.3">
      <c r="A19" s="30"/>
      <c r="B19" s="21" t="s">
        <v>8</v>
      </c>
      <c r="C19" s="24">
        <f>0.5*H3</f>
        <v>74.25</v>
      </c>
      <c r="D19" s="24">
        <f>0.5*H4</f>
        <v>66.375</v>
      </c>
      <c r="E19" s="24">
        <f>0.5*H6</f>
        <v>90</v>
      </c>
      <c r="F19" s="36">
        <f>0.5*H5</f>
        <v>34.875</v>
      </c>
      <c r="G19" s="26"/>
      <c r="H19" s="21" t="s">
        <v>8</v>
      </c>
      <c r="I19" s="24">
        <f>0.5*H3</f>
        <v>74.25</v>
      </c>
      <c r="J19" s="24">
        <f>0.5*H4</f>
        <v>66.375</v>
      </c>
      <c r="K19" s="24">
        <f>0.5*H6</f>
        <v>90</v>
      </c>
      <c r="L19" s="36">
        <f>0.5*H5</f>
        <v>34.875</v>
      </c>
      <c r="M19" s="31"/>
      <c r="N19" s="30"/>
      <c r="O19" s="21" t="s">
        <v>26</v>
      </c>
      <c r="P19" s="24"/>
      <c r="Q19" s="24"/>
      <c r="R19" s="24"/>
      <c r="S19" s="36"/>
      <c r="T19" s="26"/>
      <c r="U19" s="21" t="s">
        <v>26</v>
      </c>
      <c r="V19" s="24"/>
      <c r="W19" s="24"/>
      <c r="X19" s="24"/>
      <c r="Y19" s="36"/>
      <c r="Z19" s="31"/>
    </row>
    <row r="20" spans="1:26" x14ac:dyDescent="0.3">
      <c r="A20" s="30"/>
      <c r="B20" s="21" t="s">
        <v>9</v>
      </c>
      <c r="C20" s="24">
        <f>0.6*H3</f>
        <v>89.1</v>
      </c>
      <c r="D20" s="24">
        <f>0.6*H4</f>
        <v>79.649999999999991</v>
      </c>
      <c r="E20" s="24">
        <f>0.6*H6</f>
        <v>108</v>
      </c>
      <c r="F20" s="36">
        <f>0.6*H5</f>
        <v>41.85</v>
      </c>
      <c r="G20" s="26"/>
      <c r="H20" s="21" t="s">
        <v>9</v>
      </c>
      <c r="I20" s="24">
        <f>0.6*H3</f>
        <v>89.1</v>
      </c>
      <c r="J20" s="24">
        <f>0.6*H4</f>
        <v>79.649999999999991</v>
      </c>
      <c r="K20" s="24">
        <f>0.6*H6</f>
        <v>108</v>
      </c>
      <c r="L20" s="36">
        <f>0.6*H5</f>
        <v>41.85</v>
      </c>
      <c r="M20" s="31"/>
      <c r="N20" s="30"/>
      <c r="O20" s="21" t="s">
        <v>27</v>
      </c>
      <c r="P20" s="24"/>
      <c r="Q20" s="24"/>
      <c r="R20" s="24"/>
      <c r="S20" s="36"/>
      <c r="T20" s="26"/>
      <c r="U20" s="21" t="s">
        <v>27</v>
      </c>
      <c r="V20" s="24"/>
      <c r="W20" s="24"/>
      <c r="X20" s="24"/>
      <c r="Y20" s="36"/>
      <c r="Z20" s="31"/>
    </row>
    <row r="21" spans="1:26" x14ac:dyDescent="0.3">
      <c r="A21" s="30"/>
      <c r="B21" s="21" t="s">
        <v>13</v>
      </c>
      <c r="C21" s="24">
        <f>0.8*H3</f>
        <v>118.80000000000001</v>
      </c>
      <c r="D21" s="24">
        <f>0.8*H4</f>
        <v>106.2</v>
      </c>
      <c r="E21" s="24">
        <f>0.8*H6</f>
        <v>144</v>
      </c>
      <c r="F21" s="36">
        <f>0.8*H5</f>
        <v>55.800000000000004</v>
      </c>
      <c r="G21" s="26"/>
      <c r="H21" s="21" t="s">
        <v>19</v>
      </c>
      <c r="I21" s="24">
        <f>0.6*H3</f>
        <v>89.1</v>
      </c>
      <c r="J21" s="24">
        <f>0.6*H4</f>
        <v>79.649999999999991</v>
      </c>
      <c r="K21" s="24">
        <f>0.6*H6</f>
        <v>108</v>
      </c>
      <c r="L21" s="36">
        <f>0.6*H5</f>
        <v>41.85</v>
      </c>
      <c r="M21" s="31"/>
      <c r="N21" s="30"/>
      <c r="O21" s="21" t="s">
        <v>28</v>
      </c>
      <c r="P21" s="24"/>
      <c r="Q21" s="24"/>
      <c r="R21" s="24"/>
      <c r="S21" s="36"/>
      <c r="T21" s="26"/>
      <c r="U21" s="21" t="s">
        <v>28</v>
      </c>
      <c r="V21" s="24"/>
      <c r="W21" s="24"/>
      <c r="X21" s="24"/>
      <c r="Y21" s="36"/>
      <c r="Z21" s="31"/>
    </row>
    <row r="22" spans="1:26" x14ac:dyDescent="0.3">
      <c r="A22" s="30"/>
      <c r="B22" s="21" t="s">
        <v>14</v>
      </c>
      <c r="C22" s="24">
        <f>0.85*H3</f>
        <v>126.22499999999999</v>
      </c>
      <c r="D22" s="24">
        <f>0.85*H4</f>
        <v>112.83749999999999</v>
      </c>
      <c r="E22" s="24">
        <f>0.85*H6</f>
        <v>153</v>
      </c>
      <c r="F22" s="36">
        <f>0.85*H5</f>
        <v>59.287500000000001</v>
      </c>
      <c r="G22" s="26"/>
      <c r="H22" s="21" t="s">
        <v>20</v>
      </c>
      <c r="I22" s="24">
        <f>0.65*H3</f>
        <v>96.525000000000006</v>
      </c>
      <c r="J22" s="24">
        <f>0.65*H4</f>
        <v>86.287500000000009</v>
      </c>
      <c r="K22" s="24">
        <f>0.65*H6</f>
        <v>117</v>
      </c>
      <c r="L22" s="36">
        <f>0.65*H5</f>
        <v>45.337499999999999</v>
      </c>
      <c r="M22" s="31"/>
      <c r="N22" s="30"/>
      <c r="O22" s="21" t="s">
        <v>29</v>
      </c>
      <c r="P22" s="24"/>
      <c r="Q22" s="24"/>
      <c r="R22" s="24"/>
      <c r="S22" s="36"/>
      <c r="T22" s="26"/>
      <c r="U22" s="21" t="s">
        <v>29</v>
      </c>
      <c r="V22" s="24"/>
      <c r="W22" s="24"/>
      <c r="X22" s="24"/>
      <c r="Y22" s="36"/>
      <c r="Z22" s="31"/>
    </row>
    <row r="23" spans="1:26" ht="15" thickBot="1" x14ac:dyDescent="0.35">
      <c r="A23" s="30"/>
      <c r="B23" s="22" t="s">
        <v>16</v>
      </c>
      <c r="C23" s="25">
        <f>0.9*H3</f>
        <v>133.65</v>
      </c>
      <c r="D23" s="25">
        <f>0.9*H4</f>
        <v>119.47500000000001</v>
      </c>
      <c r="E23" s="25">
        <f>0.9*H6</f>
        <v>162</v>
      </c>
      <c r="F23" s="37">
        <f>0.9*H5</f>
        <v>62.774999999999999</v>
      </c>
      <c r="G23" s="26"/>
      <c r="H23" s="22" t="s">
        <v>22</v>
      </c>
      <c r="I23" s="25">
        <f>0.7*H3</f>
        <v>103.94999999999999</v>
      </c>
      <c r="J23" s="25">
        <f>0.7*H4</f>
        <v>92.924999999999997</v>
      </c>
      <c r="K23" s="25">
        <f>0.7*H6</f>
        <v>125.99999999999999</v>
      </c>
      <c r="L23" s="37">
        <f>0.7*H5</f>
        <v>48.824999999999996</v>
      </c>
      <c r="M23" s="31"/>
      <c r="N23" s="30"/>
      <c r="O23" s="22" t="s">
        <v>30</v>
      </c>
      <c r="P23" s="25"/>
      <c r="Q23" s="25"/>
      <c r="R23" s="25"/>
      <c r="S23" s="37"/>
      <c r="T23" s="26"/>
      <c r="U23" s="22" t="s">
        <v>30</v>
      </c>
      <c r="V23" s="25"/>
      <c r="W23" s="25"/>
      <c r="X23" s="25"/>
      <c r="Y23" s="37"/>
      <c r="Z23" s="31"/>
    </row>
    <row r="24" spans="1:26" ht="15.6" thickTop="1" thickBot="1" x14ac:dyDescent="0.35">
      <c r="A24" s="32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4"/>
      <c r="N24" s="32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4"/>
    </row>
    <row r="25" spans="1:26" ht="15" thickTop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workbookViewId="0">
      <selection activeCell="N1" sqref="N1:Z24"/>
    </sheetView>
  </sheetViews>
  <sheetFormatPr defaultRowHeight="14.4" x14ac:dyDescent="0.3"/>
  <cols>
    <col min="2" max="2" width="11.33203125" bestFit="1" customWidth="1"/>
    <col min="4" max="4" width="10.6640625" bestFit="1" customWidth="1"/>
    <col min="5" max="5" width="7.44140625" bestFit="1" customWidth="1"/>
    <col min="6" max="6" width="11.88671875" bestFit="1" customWidth="1"/>
    <col min="10" max="10" width="10.6640625" bestFit="1" customWidth="1"/>
    <col min="12" max="12" width="11.88671875" bestFit="1" customWidth="1"/>
    <col min="15" max="15" width="11.5546875" bestFit="1" customWidth="1"/>
  </cols>
  <sheetData>
    <row r="1" spans="1:26" ht="15.6" thickTop="1" thickBot="1" x14ac:dyDescent="0.35">
      <c r="A1" s="27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  <c r="N1" s="27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9"/>
    </row>
    <row r="2" spans="1:26" ht="15.6" thickTop="1" thickBot="1" x14ac:dyDescent="0.35">
      <c r="A2" s="30"/>
      <c r="B2" s="26"/>
      <c r="C2" s="2"/>
      <c r="D2" s="2"/>
      <c r="E2" s="3"/>
      <c r="F2" s="13" t="s">
        <v>0</v>
      </c>
      <c r="G2" s="14" t="s">
        <v>23</v>
      </c>
      <c r="H2" s="15">
        <v>0.9</v>
      </c>
      <c r="I2" s="26"/>
      <c r="J2" s="26"/>
      <c r="K2" s="26"/>
      <c r="L2" s="26"/>
      <c r="M2" s="31"/>
      <c r="N2" s="30"/>
      <c r="O2" s="26"/>
      <c r="P2" s="2"/>
      <c r="Q2" s="2"/>
      <c r="R2" s="3"/>
      <c r="S2" s="13" t="s">
        <v>0</v>
      </c>
      <c r="T2" s="14" t="s">
        <v>23</v>
      </c>
      <c r="U2" s="15">
        <v>0.9</v>
      </c>
      <c r="V2" s="26"/>
      <c r="W2" s="26"/>
      <c r="X2" s="26"/>
      <c r="Y2" s="26"/>
      <c r="Z2" s="31"/>
    </row>
    <row r="3" spans="1:26" ht="15" thickTop="1" x14ac:dyDescent="0.3">
      <c r="A3" s="30"/>
      <c r="B3" s="26"/>
      <c r="C3" s="2"/>
      <c r="D3" s="2"/>
      <c r="E3" s="2"/>
      <c r="F3" s="10" t="s">
        <v>1</v>
      </c>
      <c r="G3" s="11">
        <v>170</v>
      </c>
      <c r="H3" s="12">
        <f>G3*0.9</f>
        <v>153</v>
      </c>
      <c r="I3" s="26"/>
      <c r="J3" s="26"/>
      <c r="K3" s="26"/>
      <c r="L3" s="26"/>
      <c r="M3" s="31"/>
      <c r="N3" s="30"/>
      <c r="O3" s="26"/>
      <c r="P3" s="2"/>
      <c r="Q3" s="2"/>
      <c r="R3" s="2"/>
      <c r="S3" s="10" t="s">
        <v>1</v>
      </c>
      <c r="T3" s="11">
        <v>140</v>
      </c>
      <c r="U3" s="12">
        <f>T3*0.9</f>
        <v>126</v>
      </c>
      <c r="V3" s="26"/>
      <c r="W3" s="26"/>
      <c r="X3" s="26"/>
      <c r="Y3" s="26"/>
      <c r="Z3" s="31"/>
    </row>
    <row r="4" spans="1:26" x14ac:dyDescent="0.3">
      <c r="A4" s="30"/>
      <c r="B4" s="26"/>
      <c r="C4" s="2"/>
      <c r="D4" s="2"/>
      <c r="E4" s="2"/>
      <c r="F4" s="4" t="s">
        <v>2</v>
      </c>
      <c r="G4" s="5">
        <v>150</v>
      </c>
      <c r="H4" s="6">
        <f>G4*0.9</f>
        <v>135</v>
      </c>
      <c r="I4" s="26"/>
      <c r="J4" s="26"/>
      <c r="K4" s="26"/>
      <c r="L4" s="26"/>
      <c r="M4" s="31"/>
      <c r="N4" s="30"/>
      <c r="O4" s="26"/>
      <c r="P4" s="2"/>
      <c r="Q4" s="2"/>
      <c r="R4" s="2"/>
      <c r="S4" s="4" t="s">
        <v>2</v>
      </c>
      <c r="T4" s="5">
        <v>135</v>
      </c>
      <c r="U4" s="6">
        <f>T4*0.9</f>
        <v>121.5</v>
      </c>
      <c r="V4" s="26"/>
      <c r="W4" s="26"/>
      <c r="X4" s="26"/>
      <c r="Y4" s="26"/>
      <c r="Z4" s="31"/>
    </row>
    <row r="5" spans="1:26" x14ac:dyDescent="0.3">
      <c r="A5" s="30"/>
      <c r="B5" s="26"/>
      <c r="C5" s="2"/>
      <c r="D5" s="2"/>
      <c r="E5" s="2"/>
      <c r="F5" s="4" t="s">
        <v>24</v>
      </c>
      <c r="G5" s="5">
        <v>80</v>
      </c>
      <c r="H5" s="6">
        <f>G5*0.9</f>
        <v>72</v>
      </c>
      <c r="I5" s="26"/>
      <c r="J5" s="26"/>
      <c r="K5" s="26"/>
      <c r="L5" s="26"/>
      <c r="M5" s="31"/>
      <c r="N5" s="30"/>
      <c r="O5" s="26"/>
      <c r="P5" s="2"/>
      <c r="Q5" s="2"/>
      <c r="R5" s="2"/>
      <c r="S5" s="4" t="s">
        <v>24</v>
      </c>
      <c r="T5" s="5">
        <v>65</v>
      </c>
      <c r="U5" s="6">
        <f>T5*0.9</f>
        <v>58.5</v>
      </c>
      <c r="V5" s="26"/>
      <c r="W5" s="26"/>
      <c r="X5" s="26"/>
      <c r="Y5" s="26"/>
      <c r="Z5" s="31"/>
    </row>
    <row r="6" spans="1:26" ht="15" thickBot="1" x14ac:dyDescent="0.35">
      <c r="A6" s="30"/>
      <c r="B6" s="26"/>
      <c r="C6" s="2"/>
      <c r="D6" s="2"/>
      <c r="E6" s="2"/>
      <c r="F6" s="7" t="s">
        <v>3</v>
      </c>
      <c r="G6" s="8">
        <v>205</v>
      </c>
      <c r="H6" s="9">
        <f>G6*0.9</f>
        <v>184.5</v>
      </c>
      <c r="I6" s="26"/>
      <c r="J6" s="26"/>
      <c r="K6" s="26"/>
      <c r="L6" s="26"/>
      <c r="M6" s="31"/>
      <c r="N6" s="30"/>
      <c r="O6" s="26"/>
      <c r="P6" s="2"/>
      <c r="Q6" s="2"/>
      <c r="R6" s="2"/>
      <c r="S6" s="7" t="s">
        <v>3</v>
      </c>
      <c r="T6" s="8">
        <v>175</v>
      </c>
      <c r="U6" s="9">
        <f>T6*0.9</f>
        <v>157.5</v>
      </c>
      <c r="V6" s="26"/>
      <c r="W6" s="26"/>
      <c r="X6" s="26"/>
      <c r="Y6" s="26"/>
      <c r="Z6" s="31"/>
    </row>
    <row r="7" spans="1:26" ht="15" thickTop="1" x14ac:dyDescent="0.3">
      <c r="A7" s="30"/>
      <c r="B7" s="2"/>
      <c r="C7" s="2"/>
      <c r="D7" s="2"/>
      <c r="E7" s="26"/>
      <c r="F7" s="26"/>
      <c r="G7" s="26"/>
      <c r="H7" s="26"/>
      <c r="I7" s="26"/>
      <c r="J7" s="26"/>
      <c r="K7" s="26"/>
      <c r="L7" s="26"/>
      <c r="M7" s="31"/>
      <c r="N7" s="30"/>
      <c r="O7" s="2"/>
      <c r="P7" s="2"/>
      <c r="Q7" s="2"/>
      <c r="R7" s="26"/>
      <c r="S7" s="26"/>
      <c r="T7" s="26"/>
      <c r="U7" s="26"/>
      <c r="V7" s="26"/>
      <c r="W7" s="26"/>
      <c r="X7" s="26"/>
      <c r="Y7" s="26"/>
      <c r="Z7" s="31"/>
    </row>
    <row r="8" spans="1:26" ht="14.4" customHeight="1" thickBot="1" x14ac:dyDescent="0.35">
      <c r="A8" s="30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31"/>
      <c r="N8" s="30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31"/>
    </row>
    <row r="9" spans="1:26" ht="15.6" thickTop="1" thickBot="1" x14ac:dyDescent="0.35">
      <c r="A9" s="30"/>
      <c r="B9" s="19" t="s">
        <v>4</v>
      </c>
      <c r="C9" s="18" t="s">
        <v>1</v>
      </c>
      <c r="D9" s="16" t="s">
        <v>5</v>
      </c>
      <c r="E9" s="16" t="s">
        <v>3</v>
      </c>
      <c r="F9" s="17" t="s">
        <v>6</v>
      </c>
      <c r="G9" s="26"/>
      <c r="H9" s="19" t="s">
        <v>17</v>
      </c>
      <c r="I9" s="18" t="s">
        <v>1</v>
      </c>
      <c r="J9" s="16" t="s">
        <v>5</v>
      </c>
      <c r="K9" s="16" t="s">
        <v>3</v>
      </c>
      <c r="L9" s="17" t="s">
        <v>6</v>
      </c>
      <c r="M9" s="31"/>
      <c r="N9" s="30"/>
      <c r="O9" s="19" t="s">
        <v>4</v>
      </c>
      <c r="P9" s="18" t="s">
        <v>31</v>
      </c>
      <c r="Q9" s="16" t="s">
        <v>32</v>
      </c>
      <c r="R9" s="16" t="s">
        <v>33</v>
      </c>
      <c r="S9" s="17" t="s">
        <v>34</v>
      </c>
      <c r="T9" s="26"/>
      <c r="U9" s="19" t="s">
        <v>17</v>
      </c>
      <c r="V9" s="18" t="s">
        <v>31</v>
      </c>
      <c r="W9" s="16" t="s">
        <v>32</v>
      </c>
      <c r="X9" s="16" t="s">
        <v>33</v>
      </c>
      <c r="Y9" s="17" t="s">
        <v>34</v>
      </c>
      <c r="Z9" s="31"/>
    </row>
    <row r="10" spans="1:26" ht="15" thickTop="1" x14ac:dyDescent="0.3">
      <c r="A10" s="30"/>
      <c r="B10" s="20" t="s">
        <v>7</v>
      </c>
      <c r="C10" s="23">
        <f>0.4*H3</f>
        <v>61.2</v>
      </c>
      <c r="D10" s="23">
        <f>0.4*H4</f>
        <v>54</v>
      </c>
      <c r="E10" s="23">
        <f>0.4*H6</f>
        <v>73.8</v>
      </c>
      <c r="F10" s="35">
        <f>0.4*H5</f>
        <v>28.8</v>
      </c>
      <c r="G10" s="26"/>
      <c r="H10" s="20" t="s">
        <v>7</v>
      </c>
      <c r="I10" s="23">
        <f>0.4*H3</f>
        <v>61.2</v>
      </c>
      <c r="J10" s="23">
        <f>0.4*H4</f>
        <v>54</v>
      </c>
      <c r="K10" s="23">
        <f>0.4*H6</f>
        <v>73.8</v>
      </c>
      <c r="L10" s="35">
        <f>0.4*H5</f>
        <v>28.8</v>
      </c>
      <c r="M10" s="31"/>
      <c r="N10" s="30"/>
      <c r="O10" s="20" t="s">
        <v>25</v>
      </c>
      <c r="P10" s="23"/>
      <c r="Q10" s="23"/>
      <c r="R10" s="23"/>
      <c r="S10" s="35"/>
      <c r="T10" s="26"/>
      <c r="U10" s="20" t="s">
        <v>25</v>
      </c>
      <c r="V10" s="23"/>
      <c r="W10" s="23"/>
      <c r="X10" s="23"/>
      <c r="Y10" s="35"/>
      <c r="Z10" s="31"/>
    </row>
    <row r="11" spans="1:26" x14ac:dyDescent="0.3">
      <c r="A11" s="30"/>
      <c r="B11" s="21" t="s">
        <v>8</v>
      </c>
      <c r="C11" s="23">
        <f>0.5*H3</f>
        <v>76.5</v>
      </c>
      <c r="D11" s="23">
        <f>0.5*H4</f>
        <v>67.5</v>
      </c>
      <c r="E11" s="23">
        <f>0.5*H6</f>
        <v>92.25</v>
      </c>
      <c r="F11" s="35">
        <f>0.5*H5</f>
        <v>36</v>
      </c>
      <c r="G11" s="26"/>
      <c r="H11" s="21" t="s">
        <v>8</v>
      </c>
      <c r="I11" s="24">
        <f>0.5*H3</f>
        <v>76.5</v>
      </c>
      <c r="J11" s="24">
        <f>0.5*H4</f>
        <v>67.5</v>
      </c>
      <c r="K11" s="24">
        <f>0.5*H6</f>
        <v>92.25</v>
      </c>
      <c r="L11" s="36">
        <f>0.5*H5</f>
        <v>36</v>
      </c>
      <c r="M11" s="31"/>
      <c r="N11" s="30"/>
      <c r="O11" s="21" t="s">
        <v>26</v>
      </c>
      <c r="P11" s="23"/>
      <c r="Q11" s="23"/>
      <c r="R11" s="23"/>
      <c r="S11" s="35"/>
      <c r="T11" s="26"/>
      <c r="U11" s="21" t="s">
        <v>26</v>
      </c>
      <c r="V11" s="24"/>
      <c r="W11" s="24"/>
      <c r="X11" s="24"/>
      <c r="Y11" s="36"/>
      <c r="Z11" s="31"/>
    </row>
    <row r="12" spans="1:26" x14ac:dyDescent="0.3">
      <c r="A12" s="30"/>
      <c r="B12" s="21" t="s">
        <v>9</v>
      </c>
      <c r="C12" s="24">
        <f>0.6*H3</f>
        <v>91.8</v>
      </c>
      <c r="D12" s="24">
        <f>0.6*H4</f>
        <v>81</v>
      </c>
      <c r="E12" s="24">
        <f>0.6*H6</f>
        <v>110.7</v>
      </c>
      <c r="F12" s="36">
        <f>0.6*H5</f>
        <v>43.199999999999996</v>
      </c>
      <c r="G12" s="26"/>
      <c r="H12" s="21" t="s">
        <v>9</v>
      </c>
      <c r="I12" s="24">
        <f>0.6*H3</f>
        <v>91.8</v>
      </c>
      <c r="J12" s="24">
        <f>0.6*H4</f>
        <v>81</v>
      </c>
      <c r="K12" s="24">
        <f>0.6*H6</f>
        <v>110.7</v>
      </c>
      <c r="L12" s="36">
        <f>0.6*H5</f>
        <v>43.199999999999996</v>
      </c>
      <c r="M12" s="31"/>
      <c r="N12" s="30"/>
      <c r="O12" s="21" t="s">
        <v>27</v>
      </c>
      <c r="P12" s="24"/>
      <c r="Q12" s="24"/>
      <c r="R12" s="24"/>
      <c r="S12" s="36"/>
      <c r="T12" s="26"/>
      <c r="U12" s="21" t="s">
        <v>27</v>
      </c>
      <c r="V12" s="24"/>
      <c r="W12" s="24"/>
      <c r="X12" s="24"/>
      <c r="Y12" s="36"/>
      <c r="Z12" s="31"/>
    </row>
    <row r="13" spans="1:26" x14ac:dyDescent="0.3">
      <c r="A13" s="30"/>
      <c r="B13" s="21" t="s">
        <v>10</v>
      </c>
      <c r="C13" s="24">
        <f>0.75*H3</f>
        <v>114.75</v>
      </c>
      <c r="D13" s="24">
        <f>0.75*H4</f>
        <v>101.25</v>
      </c>
      <c r="E13" s="24">
        <f>0.75*H6</f>
        <v>138.375</v>
      </c>
      <c r="F13" s="36">
        <f>0.75*H5</f>
        <v>54</v>
      </c>
      <c r="G13" s="26"/>
      <c r="H13" s="21" t="s">
        <v>10</v>
      </c>
      <c r="I13" s="24">
        <f>0.75*H3</f>
        <v>114.75</v>
      </c>
      <c r="J13" s="24">
        <f>0.75*H4</f>
        <v>101.25</v>
      </c>
      <c r="K13" s="24">
        <f>0.75*H6</f>
        <v>138.375</v>
      </c>
      <c r="L13" s="36">
        <f>0.75*H5</f>
        <v>54</v>
      </c>
      <c r="M13" s="31"/>
      <c r="N13" s="30"/>
      <c r="O13" s="21" t="s">
        <v>28</v>
      </c>
      <c r="P13" s="24"/>
      <c r="Q13" s="24"/>
      <c r="R13" s="24"/>
      <c r="S13" s="36"/>
      <c r="T13" s="26"/>
      <c r="U13" s="21" t="s">
        <v>28</v>
      </c>
      <c r="V13" s="24"/>
      <c r="W13" s="24"/>
      <c r="X13" s="24"/>
      <c r="Y13" s="36"/>
      <c r="Z13" s="31"/>
    </row>
    <row r="14" spans="1:26" x14ac:dyDescent="0.3">
      <c r="A14" s="30"/>
      <c r="B14" s="21" t="s">
        <v>11</v>
      </c>
      <c r="C14" s="24">
        <f>0.8*H3</f>
        <v>122.4</v>
      </c>
      <c r="D14" s="24">
        <f>0.8*H4</f>
        <v>108</v>
      </c>
      <c r="E14" s="24">
        <f>0.8*H6</f>
        <v>147.6</v>
      </c>
      <c r="F14" s="36">
        <f>0.8*H5</f>
        <v>57.6</v>
      </c>
      <c r="G14" s="26"/>
      <c r="H14" s="21" t="s">
        <v>14</v>
      </c>
      <c r="I14" s="24">
        <f>0.85*H3</f>
        <v>130.04999999999998</v>
      </c>
      <c r="J14" s="24">
        <f>0.85*H4</f>
        <v>114.75</v>
      </c>
      <c r="K14" s="24">
        <f>0.85*H6</f>
        <v>156.82499999999999</v>
      </c>
      <c r="L14" s="36">
        <f>0.85*H5</f>
        <v>61.199999999999996</v>
      </c>
      <c r="M14" s="31"/>
      <c r="N14" s="30"/>
      <c r="O14" s="21" t="s">
        <v>29</v>
      </c>
      <c r="P14" s="24"/>
      <c r="Q14" s="24"/>
      <c r="R14" s="24"/>
      <c r="S14" s="36"/>
      <c r="T14" s="26"/>
      <c r="U14" s="21" t="s">
        <v>29</v>
      </c>
      <c r="V14" s="24"/>
      <c r="W14" s="24"/>
      <c r="X14" s="24"/>
      <c r="Y14" s="36"/>
      <c r="Z14" s="31"/>
    </row>
    <row r="15" spans="1:26" ht="15" thickBot="1" x14ac:dyDescent="0.35">
      <c r="A15" s="30"/>
      <c r="B15" s="22" t="s">
        <v>15</v>
      </c>
      <c r="C15" s="25">
        <f>0.85*H3</f>
        <v>130.04999999999998</v>
      </c>
      <c r="D15" s="25">
        <f>0.85*H4</f>
        <v>114.75</v>
      </c>
      <c r="E15" s="25">
        <f>0.85*H6</f>
        <v>156.82499999999999</v>
      </c>
      <c r="F15" s="37">
        <f>0.85*H5</f>
        <v>61.199999999999996</v>
      </c>
      <c r="G15" s="26"/>
      <c r="H15" s="22" t="s">
        <v>21</v>
      </c>
      <c r="I15" s="25">
        <f>0.95*H3</f>
        <v>145.35</v>
      </c>
      <c r="J15" s="25">
        <f>0.95*H4</f>
        <v>128.25</v>
      </c>
      <c r="K15" s="25">
        <f>0.95*H6</f>
        <v>175.27500000000001</v>
      </c>
      <c r="L15" s="37">
        <f>0.95*H5</f>
        <v>68.399999999999991</v>
      </c>
      <c r="M15" s="31"/>
      <c r="N15" s="30"/>
      <c r="O15" s="22" t="s">
        <v>30</v>
      </c>
      <c r="P15" s="25"/>
      <c r="Q15" s="25"/>
      <c r="R15" s="25"/>
      <c r="S15" s="37"/>
      <c r="T15" s="26"/>
      <c r="U15" s="22" t="s">
        <v>30</v>
      </c>
      <c r="V15" s="25"/>
      <c r="W15" s="25"/>
      <c r="X15" s="25"/>
      <c r="Y15" s="37"/>
      <c r="Z15" s="31"/>
    </row>
    <row r="16" spans="1:26" ht="15.6" thickTop="1" thickBot="1" x14ac:dyDescent="0.35">
      <c r="A16" s="30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31"/>
      <c r="N16" s="30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31"/>
    </row>
    <row r="17" spans="1:26" ht="15.6" thickTop="1" thickBot="1" x14ac:dyDescent="0.35">
      <c r="A17" s="30"/>
      <c r="B17" s="19" t="s">
        <v>12</v>
      </c>
      <c r="C17" s="18" t="s">
        <v>1</v>
      </c>
      <c r="D17" s="16" t="s">
        <v>5</v>
      </c>
      <c r="E17" s="16" t="s">
        <v>3</v>
      </c>
      <c r="F17" s="17" t="s">
        <v>6</v>
      </c>
      <c r="G17" s="26"/>
      <c r="H17" s="19" t="s">
        <v>18</v>
      </c>
      <c r="I17" s="18" t="s">
        <v>1</v>
      </c>
      <c r="J17" s="16" t="s">
        <v>5</v>
      </c>
      <c r="K17" s="16" t="s">
        <v>3</v>
      </c>
      <c r="L17" s="17" t="s">
        <v>6</v>
      </c>
      <c r="M17" s="31"/>
      <c r="N17" s="30"/>
      <c r="O17" s="19" t="s">
        <v>12</v>
      </c>
      <c r="P17" s="18" t="s">
        <v>31</v>
      </c>
      <c r="Q17" s="16" t="s">
        <v>32</v>
      </c>
      <c r="R17" s="16" t="s">
        <v>33</v>
      </c>
      <c r="S17" s="17" t="s">
        <v>34</v>
      </c>
      <c r="T17" s="26"/>
      <c r="U17" s="19" t="s">
        <v>18</v>
      </c>
      <c r="V17" s="18" t="s">
        <v>31</v>
      </c>
      <c r="W17" s="16" t="s">
        <v>32</v>
      </c>
      <c r="X17" s="16" t="s">
        <v>33</v>
      </c>
      <c r="Y17" s="17" t="s">
        <v>34</v>
      </c>
      <c r="Z17" s="31"/>
    </row>
    <row r="18" spans="1:26" ht="15" thickTop="1" x14ac:dyDescent="0.3">
      <c r="A18" s="30"/>
      <c r="B18" s="20" t="s">
        <v>7</v>
      </c>
      <c r="C18" s="23">
        <f>0.4*H3</f>
        <v>61.2</v>
      </c>
      <c r="D18" s="23">
        <f>0.4*H4</f>
        <v>54</v>
      </c>
      <c r="E18" s="23">
        <f>0.4*H6</f>
        <v>73.8</v>
      </c>
      <c r="F18" s="35">
        <f>0.4*H5</f>
        <v>28.8</v>
      </c>
      <c r="G18" s="26"/>
      <c r="H18" s="20" t="s">
        <v>7</v>
      </c>
      <c r="I18" s="23">
        <f>0.4*H3</f>
        <v>61.2</v>
      </c>
      <c r="J18" s="23">
        <f>0.4*H4</f>
        <v>54</v>
      </c>
      <c r="K18" s="23">
        <f>0.4*H6</f>
        <v>73.8</v>
      </c>
      <c r="L18" s="35">
        <f>0.4*H5</f>
        <v>28.8</v>
      </c>
      <c r="M18" s="31"/>
      <c r="N18" s="30"/>
      <c r="O18" s="20" t="s">
        <v>25</v>
      </c>
      <c r="P18" s="23"/>
      <c r="Q18" s="23"/>
      <c r="R18" s="23"/>
      <c r="S18" s="35"/>
      <c r="T18" s="26"/>
      <c r="U18" s="20" t="s">
        <v>25</v>
      </c>
      <c r="V18" s="23"/>
      <c r="W18" s="23"/>
      <c r="X18" s="23"/>
      <c r="Y18" s="35"/>
      <c r="Z18" s="31"/>
    </row>
    <row r="19" spans="1:26" x14ac:dyDescent="0.3">
      <c r="A19" s="30"/>
      <c r="B19" s="21" t="s">
        <v>8</v>
      </c>
      <c r="C19" s="24">
        <f>0.5*H3</f>
        <v>76.5</v>
      </c>
      <c r="D19" s="24">
        <f>0.5*H4</f>
        <v>67.5</v>
      </c>
      <c r="E19" s="24">
        <f>0.5*H6</f>
        <v>92.25</v>
      </c>
      <c r="F19" s="36">
        <f>0.5*H5</f>
        <v>36</v>
      </c>
      <c r="G19" s="26"/>
      <c r="H19" s="21" t="s">
        <v>8</v>
      </c>
      <c r="I19" s="24">
        <f>0.5*H3</f>
        <v>76.5</v>
      </c>
      <c r="J19" s="24">
        <f>0.5*H4</f>
        <v>67.5</v>
      </c>
      <c r="K19" s="24">
        <f>0.5*H6</f>
        <v>92.25</v>
      </c>
      <c r="L19" s="36">
        <f>0.5*H5</f>
        <v>36</v>
      </c>
      <c r="M19" s="31"/>
      <c r="N19" s="30"/>
      <c r="O19" s="21" t="s">
        <v>26</v>
      </c>
      <c r="P19" s="24"/>
      <c r="Q19" s="24"/>
      <c r="R19" s="24"/>
      <c r="S19" s="36"/>
      <c r="T19" s="26"/>
      <c r="U19" s="21" t="s">
        <v>26</v>
      </c>
      <c r="V19" s="24"/>
      <c r="W19" s="24"/>
      <c r="X19" s="24"/>
      <c r="Y19" s="36"/>
      <c r="Z19" s="31"/>
    </row>
    <row r="20" spans="1:26" x14ac:dyDescent="0.3">
      <c r="A20" s="30"/>
      <c r="B20" s="21" t="s">
        <v>9</v>
      </c>
      <c r="C20" s="24">
        <f>0.6*H3</f>
        <v>91.8</v>
      </c>
      <c r="D20" s="24">
        <f>0.6*H4</f>
        <v>81</v>
      </c>
      <c r="E20" s="24">
        <f>0.6*H6</f>
        <v>110.7</v>
      </c>
      <c r="F20" s="36">
        <f>0.6*H5</f>
        <v>43.199999999999996</v>
      </c>
      <c r="G20" s="26"/>
      <c r="H20" s="21" t="s">
        <v>9</v>
      </c>
      <c r="I20" s="24">
        <f>0.6*H3</f>
        <v>91.8</v>
      </c>
      <c r="J20" s="24">
        <f>0.6*H4</f>
        <v>81</v>
      </c>
      <c r="K20" s="24">
        <f>0.6*H6</f>
        <v>110.7</v>
      </c>
      <c r="L20" s="36">
        <f>0.6*H5</f>
        <v>43.199999999999996</v>
      </c>
      <c r="M20" s="31"/>
      <c r="N20" s="30"/>
      <c r="O20" s="21" t="s">
        <v>27</v>
      </c>
      <c r="P20" s="24"/>
      <c r="Q20" s="24"/>
      <c r="R20" s="24"/>
      <c r="S20" s="36"/>
      <c r="T20" s="26"/>
      <c r="U20" s="21" t="s">
        <v>27</v>
      </c>
      <c r="V20" s="24"/>
      <c r="W20" s="24"/>
      <c r="X20" s="24"/>
      <c r="Y20" s="36"/>
      <c r="Z20" s="31"/>
    </row>
    <row r="21" spans="1:26" x14ac:dyDescent="0.3">
      <c r="A21" s="30"/>
      <c r="B21" s="21" t="s">
        <v>13</v>
      </c>
      <c r="C21" s="24">
        <f>0.8*H3</f>
        <v>122.4</v>
      </c>
      <c r="D21" s="24">
        <f>0.8*H4</f>
        <v>108</v>
      </c>
      <c r="E21" s="24">
        <f>0.8*H6</f>
        <v>147.6</v>
      </c>
      <c r="F21" s="36">
        <f>0.8*H5</f>
        <v>57.6</v>
      </c>
      <c r="G21" s="26"/>
      <c r="H21" s="21" t="s">
        <v>19</v>
      </c>
      <c r="I21" s="24">
        <f>0.6*H3</f>
        <v>91.8</v>
      </c>
      <c r="J21" s="24">
        <f>0.6*H4</f>
        <v>81</v>
      </c>
      <c r="K21" s="24">
        <f>0.6*H6</f>
        <v>110.7</v>
      </c>
      <c r="L21" s="36">
        <f>0.6*H5</f>
        <v>43.199999999999996</v>
      </c>
      <c r="M21" s="31"/>
      <c r="N21" s="30"/>
      <c r="O21" s="21" t="s">
        <v>28</v>
      </c>
      <c r="P21" s="24"/>
      <c r="Q21" s="24"/>
      <c r="R21" s="24"/>
      <c r="S21" s="36"/>
      <c r="T21" s="26"/>
      <c r="U21" s="21" t="s">
        <v>28</v>
      </c>
      <c r="V21" s="24"/>
      <c r="W21" s="24"/>
      <c r="X21" s="24"/>
      <c r="Y21" s="36"/>
      <c r="Z21" s="31"/>
    </row>
    <row r="22" spans="1:26" x14ac:dyDescent="0.3">
      <c r="A22" s="30"/>
      <c r="B22" s="21" t="s">
        <v>14</v>
      </c>
      <c r="C22" s="24">
        <f>0.85*H3</f>
        <v>130.04999999999998</v>
      </c>
      <c r="D22" s="24">
        <f>0.85*H4</f>
        <v>114.75</v>
      </c>
      <c r="E22" s="24">
        <f>0.85*H6</f>
        <v>156.82499999999999</v>
      </c>
      <c r="F22" s="36">
        <f>0.85*H5</f>
        <v>61.199999999999996</v>
      </c>
      <c r="G22" s="26"/>
      <c r="H22" s="21" t="s">
        <v>20</v>
      </c>
      <c r="I22" s="24">
        <f>0.65*H3</f>
        <v>99.45</v>
      </c>
      <c r="J22" s="24">
        <f>0.65*H4</f>
        <v>87.75</v>
      </c>
      <c r="K22" s="24">
        <f>0.65*H6</f>
        <v>119.925</v>
      </c>
      <c r="L22" s="36">
        <f>0.65*H5</f>
        <v>46.800000000000004</v>
      </c>
      <c r="M22" s="31"/>
      <c r="N22" s="30"/>
      <c r="O22" s="21" t="s">
        <v>29</v>
      </c>
      <c r="P22" s="24"/>
      <c r="Q22" s="24"/>
      <c r="R22" s="24"/>
      <c r="S22" s="36"/>
      <c r="T22" s="26"/>
      <c r="U22" s="21" t="s">
        <v>29</v>
      </c>
      <c r="V22" s="24"/>
      <c r="W22" s="24"/>
      <c r="X22" s="24"/>
      <c r="Y22" s="36"/>
      <c r="Z22" s="31"/>
    </row>
    <row r="23" spans="1:26" ht="15" thickBot="1" x14ac:dyDescent="0.35">
      <c r="A23" s="30"/>
      <c r="B23" s="22" t="s">
        <v>16</v>
      </c>
      <c r="C23" s="25">
        <f>0.9*H3</f>
        <v>137.70000000000002</v>
      </c>
      <c r="D23" s="25">
        <f>0.9*H4</f>
        <v>121.5</v>
      </c>
      <c r="E23" s="25">
        <f>0.9*H6</f>
        <v>166.05</v>
      </c>
      <c r="F23" s="37">
        <f>0.9*H5</f>
        <v>64.8</v>
      </c>
      <c r="G23" s="26"/>
      <c r="H23" s="22" t="s">
        <v>22</v>
      </c>
      <c r="I23" s="25">
        <f>0.7*H3</f>
        <v>107.1</v>
      </c>
      <c r="J23" s="25">
        <f>0.7*H4</f>
        <v>94.5</v>
      </c>
      <c r="K23" s="25">
        <f>0.7*H6</f>
        <v>129.15</v>
      </c>
      <c r="L23" s="37">
        <f>0.7*H5</f>
        <v>50.4</v>
      </c>
      <c r="M23" s="31"/>
      <c r="N23" s="30"/>
      <c r="O23" s="22" t="s">
        <v>30</v>
      </c>
      <c r="P23" s="25"/>
      <c r="Q23" s="25"/>
      <c r="R23" s="25"/>
      <c r="S23" s="37"/>
      <c r="T23" s="26"/>
      <c r="U23" s="22" t="s">
        <v>30</v>
      </c>
      <c r="V23" s="25"/>
      <c r="W23" s="25"/>
      <c r="X23" s="25"/>
      <c r="Y23" s="37"/>
      <c r="Z23" s="31"/>
    </row>
    <row r="24" spans="1:26" ht="15.6" thickTop="1" thickBot="1" x14ac:dyDescent="0.35">
      <c r="A24" s="32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4"/>
      <c r="N24" s="32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4"/>
    </row>
    <row r="25" spans="1:26" ht="15" thickTop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workbookViewId="0">
      <selection activeCell="N1" sqref="N1:Z24"/>
    </sheetView>
  </sheetViews>
  <sheetFormatPr defaultRowHeight="14.4" x14ac:dyDescent="0.3"/>
  <cols>
    <col min="2" max="2" width="11.33203125" bestFit="1" customWidth="1"/>
    <col min="4" max="4" width="10.6640625" bestFit="1" customWidth="1"/>
    <col min="5" max="5" width="7.44140625" bestFit="1" customWidth="1"/>
    <col min="6" max="6" width="11.88671875" bestFit="1" customWidth="1"/>
    <col min="10" max="10" width="10.6640625" bestFit="1" customWidth="1"/>
    <col min="12" max="12" width="11.88671875" bestFit="1" customWidth="1"/>
    <col min="15" max="15" width="11.5546875" bestFit="1" customWidth="1"/>
  </cols>
  <sheetData>
    <row r="1" spans="1:26" ht="15.6" thickTop="1" thickBot="1" x14ac:dyDescent="0.35">
      <c r="A1" s="27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  <c r="N1" s="27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9"/>
    </row>
    <row r="2" spans="1:26" ht="15.6" thickTop="1" thickBot="1" x14ac:dyDescent="0.35">
      <c r="A2" s="30"/>
      <c r="B2" s="26"/>
      <c r="C2" s="2"/>
      <c r="D2" s="2"/>
      <c r="E2" s="3"/>
      <c r="F2" s="13" t="s">
        <v>0</v>
      </c>
      <c r="G2" s="14" t="s">
        <v>23</v>
      </c>
      <c r="H2" s="15">
        <v>0.9</v>
      </c>
      <c r="I2" s="26"/>
      <c r="J2" s="26"/>
      <c r="K2" s="26"/>
      <c r="L2" s="26"/>
      <c r="M2" s="31"/>
      <c r="N2" s="30"/>
      <c r="O2" s="26"/>
      <c r="P2" s="2"/>
      <c r="Q2" s="2"/>
      <c r="R2" s="3"/>
      <c r="S2" s="13" t="s">
        <v>0</v>
      </c>
      <c r="T2" s="14" t="s">
        <v>23</v>
      </c>
      <c r="U2" s="15">
        <v>0.9</v>
      </c>
      <c r="V2" s="26"/>
      <c r="W2" s="26"/>
      <c r="X2" s="26"/>
      <c r="Y2" s="26"/>
      <c r="Z2" s="31"/>
    </row>
    <row r="3" spans="1:26" ht="15" thickTop="1" x14ac:dyDescent="0.3">
      <c r="A3" s="30"/>
      <c r="B3" s="26"/>
      <c r="C3" s="2"/>
      <c r="D3" s="2"/>
      <c r="E3" s="2"/>
      <c r="F3" s="10" t="s">
        <v>1</v>
      </c>
      <c r="G3" s="11">
        <v>175</v>
      </c>
      <c r="H3" s="12">
        <f>G3*0.9</f>
        <v>157.5</v>
      </c>
      <c r="I3" s="26"/>
      <c r="J3" s="26"/>
      <c r="K3" s="26"/>
      <c r="L3" s="26"/>
      <c r="M3" s="31"/>
      <c r="N3" s="30"/>
      <c r="O3" s="26"/>
      <c r="P3" s="2"/>
      <c r="Q3" s="2"/>
      <c r="R3" s="2"/>
      <c r="S3" s="10" t="s">
        <v>1</v>
      </c>
      <c r="T3" s="11">
        <v>140</v>
      </c>
      <c r="U3" s="12">
        <f>T3*0.9</f>
        <v>126</v>
      </c>
      <c r="V3" s="26"/>
      <c r="W3" s="26"/>
      <c r="X3" s="26"/>
      <c r="Y3" s="26"/>
      <c r="Z3" s="31"/>
    </row>
    <row r="4" spans="1:26" x14ac:dyDescent="0.3">
      <c r="A4" s="30"/>
      <c r="B4" s="26"/>
      <c r="C4" s="2"/>
      <c r="D4" s="2"/>
      <c r="E4" s="2"/>
      <c r="F4" s="4" t="s">
        <v>2</v>
      </c>
      <c r="G4" s="5">
        <v>152.5</v>
      </c>
      <c r="H4" s="6">
        <f>G4*0.9</f>
        <v>137.25</v>
      </c>
      <c r="I4" s="26"/>
      <c r="J4" s="26"/>
      <c r="K4" s="26"/>
      <c r="L4" s="26"/>
      <c r="M4" s="31"/>
      <c r="N4" s="30"/>
      <c r="O4" s="26"/>
      <c r="P4" s="2"/>
      <c r="Q4" s="2"/>
      <c r="R4" s="2"/>
      <c r="S4" s="4" t="s">
        <v>2</v>
      </c>
      <c r="T4" s="5">
        <v>135</v>
      </c>
      <c r="U4" s="6">
        <f>T4*0.9</f>
        <v>121.5</v>
      </c>
      <c r="V4" s="26"/>
      <c r="W4" s="26"/>
      <c r="X4" s="26"/>
      <c r="Y4" s="26"/>
      <c r="Z4" s="31"/>
    </row>
    <row r="5" spans="1:26" x14ac:dyDescent="0.3">
      <c r="A5" s="30"/>
      <c r="B5" s="26"/>
      <c r="C5" s="2"/>
      <c r="D5" s="2"/>
      <c r="E5" s="2"/>
      <c r="F5" s="4" t="s">
        <v>24</v>
      </c>
      <c r="G5" s="5">
        <v>82.5</v>
      </c>
      <c r="H5" s="6">
        <f>G5*0.9</f>
        <v>74.25</v>
      </c>
      <c r="I5" s="26"/>
      <c r="J5" s="26"/>
      <c r="K5" s="26"/>
      <c r="L5" s="26"/>
      <c r="M5" s="31"/>
      <c r="N5" s="30"/>
      <c r="O5" s="26"/>
      <c r="P5" s="2"/>
      <c r="Q5" s="2"/>
      <c r="R5" s="2"/>
      <c r="S5" s="4" t="s">
        <v>24</v>
      </c>
      <c r="T5" s="5">
        <v>65</v>
      </c>
      <c r="U5" s="6">
        <f>T5*0.9</f>
        <v>58.5</v>
      </c>
      <c r="V5" s="26"/>
      <c r="W5" s="26"/>
      <c r="X5" s="26"/>
      <c r="Y5" s="26"/>
      <c r="Z5" s="31"/>
    </row>
    <row r="6" spans="1:26" ht="15" thickBot="1" x14ac:dyDescent="0.35">
      <c r="A6" s="30"/>
      <c r="B6" s="26"/>
      <c r="C6" s="2"/>
      <c r="D6" s="2"/>
      <c r="E6" s="2"/>
      <c r="F6" s="7" t="s">
        <v>3</v>
      </c>
      <c r="G6" s="8">
        <v>210</v>
      </c>
      <c r="H6" s="9">
        <f>G6*0.9</f>
        <v>189</v>
      </c>
      <c r="I6" s="26"/>
      <c r="J6" s="26"/>
      <c r="K6" s="26"/>
      <c r="L6" s="26"/>
      <c r="M6" s="31"/>
      <c r="N6" s="30"/>
      <c r="O6" s="26"/>
      <c r="P6" s="2"/>
      <c r="Q6" s="2"/>
      <c r="R6" s="2"/>
      <c r="S6" s="7" t="s">
        <v>3</v>
      </c>
      <c r="T6" s="8">
        <v>175</v>
      </c>
      <c r="U6" s="9">
        <f>T6*0.9</f>
        <v>157.5</v>
      </c>
      <c r="V6" s="26"/>
      <c r="W6" s="26"/>
      <c r="X6" s="26"/>
      <c r="Y6" s="26"/>
      <c r="Z6" s="31"/>
    </row>
    <row r="7" spans="1:26" ht="15" thickTop="1" x14ac:dyDescent="0.3">
      <c r="A7" s="30"/>
      <c r="B7" s="2"/>
      <c r="C7" s="2"/>
      <c r="D7" s="2"/>
      <c r="E7" s="26"/>
      <c r="F7" s="26"/>
      <c r="G7" s="26"/>
      <c r="H7" s="26"/>
      <c r="I7" s="26"/>
      <c r="J7" s="26"/>
      <c r="K7" s="26"/>
      <c r="L7" s="26"/>
      <c r="M7" s="31"/>
      <c r="N7" s="30"/>
      <c r="O7" s="2"/>
      <c r="P7" s="2"/>
      <c r="Q7" s="2"/>
      <c r="R7" s="26"/>
      <c r="S7" s="26"/>
      <c r="T7" s="26"/>
      <c r="U7" s="26"/>
      <c r="V7" s="26"/>
      <c r="W7" s="26"/>
      <c r="X7" s="26"/>
      <c r="Y7" s="26"/>
      <c r="Z7" s="31"/>
    </row>
    <row r="8" spans="1:26" ht="14.4" customHeight="1" thickBot="1" x14ac:dyDescent="0.35">
      <c r="A8" s="30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31"/>
      <c r="N8" s="30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31"/>
    </row>
    <row r="9" spans="1:26" ht="15.6" thickTop="1" thickBot="1" x14ac:dyDescent="0.35">
      <c r="A9" s="30"/>
      <c r="B9" s="19" t="s">
        <v>4</v>
      </c>
      <c r="C9" s="18" t="s">
        <v>1</v>
      </c>
      <c r="D9" s="16" t="s">
        <v>5</v>
      </c>
      <c r="E9" s="16" t="s">
        <v>3</v>
      </c>
      <c r="F9" s="17" t="s">
        <v>6</v>
      </c>
      <c r="G9" s="26"/>
      <c r="H9" s="19" t="s">
        <v>17</v>
      </c>
      <c r="I9" s="18" t="s">
        <v>1</v>
      </c>
      <c r="J9" s="16" t="s">
        <v>5</v>
      </c>
      <c r="K9" s="16" t="s">
        <v>3</v>
      </c>
      <c r="L9" s="17" t="s">
        <v>6</v>
      </c>
      <c r="M9" s="31"/>
      <c r="N9" s="30"/>
      <c r="O9" s="19" t="s">
        <v>4</v>
      </c>
      <c r="P9" s="18" t="s">
        <v>31</v>
      </c>
      <c r="Q9" s="16" t="s">
        <v>32</v>
      </c>
      <c r="R9" s="16" t="s">
        <v>33</v>
      </c>
      <c r="S9" s="17" t="s">
        <v>34</v>
      </c>
      <c r="T9" s="26"/>
      <c r="U9" s="19" t="s">
        <v>17</v>
      </c>
      <c r="V9" s="18" t="s">
        <v>31</v>
      </c>
      <c r="W9" s="16" t="s">
        <v>32</v>
      </c>
      <c r="X9" s="16" t="s">
        <v>33</v>
      </c>
      <c r="Y9" s="17" t="s">
        <v>34</v>
      </c>
      <c r="Z9" s="31"/>
    </row>
    <row r="10" spans="1:26" ht="15" thickTop="1" x14ac:dyDescent="0.3">
      <c r="A10" s="30"/>
      <c r="B10" s="20" t="s">
        <v>7</v>
      </c>
      <c r="C10" s="23">
        <f>0.4*H3</f>
        <v>63</v>
      </c>
      <c r="D10" s="23">
        <f>0.4*H4</f>
        <v>54.900000000000006</v>
      </c>
      <c r="E10" s="23">
        <f>0.4*H6</f>
        <v>75.600000000000009</v>
      </c>
      <c r="F10" s="35">
        <f>0.4*H5</f>
        <v>29.700000000000003</v>
      </c>
      <c r="G10" s="26"/>
      <c r="H10" s="20" t="s">
        <v>7</v>
      </c>
      <c r="I10" s="23">
        <f>0.4*H3</f>
        <v>63</v>
      </c>
      <c r="J10" s="23">
        <f>0.4*H4</f>
        <v>54.900000000000006</v>
      </c>
      <c r="K10" s="23">
        <f>0.4*H6</f>
        <v>75.600000000000009</v>
      </c>
      <c r="L10" s="35">
        <f>0.4*H5</f>
        <v>29.700000000000003</v>
      </c>
      <c r="M10" s="31"/>
      <c r="N10" s="30"/>
      <c r="O10" s="20" t="s">
        <v>25</v>
      </c>
      <c r="P10" s="23"/>
      <c r="Q10" s="23"/>
      <c r="R10" s="23"/>
      <c r="S10" s="35"/>
      <c r="T10" s="26"/>
      <c r="U10" s="20" t="s">
        <v>25</v>
      </c>
      <c r="V10" s="23"/>
      <c r="W10" s="23"/>
      <c r="X10" s="23"/>
      <c r="Y10" s="35"/>
      <c r="Z10" s="31"/>
    </row>
    <row r="11" spans="1:26" x14ac:dyDescent="0.3">
      <c r="A11" s="30"/>
      <c r="B11" s="21" t="s">
        <v>8</v>
      </c>
      <c r="C11" s="23">
        <f>0.5*H3</f>
        <v>78.75</v>
      </c>
      <c r="D11" s="23">
        <f>0.5*H4</f>
        <v>68.625</v>
      </c>
      <c r="E11" s="23">
        <f>0.5*H6</f>
        <v>94.5</v>
      </c>
      <c r="F11" s="35">
        <f>0.5*H5</f>
        <v>37.125</v>
      </c>
      <c r="G11" s="26"/>
      <c r="H11" s="21" t="s">
        <v>8</v>
      </c>
      <c r="I11" s="24">
        <f>0.5*H3</f>
        <v>78.75</v>
      </c>
      <c r="J11" s="24">
        <f>0.5*H4</f>
        <v>68.625</v>
      </c>
      <c r="K11" s="24">
        <f>0.5*H6</f>
        <v>94.5</v>
      </c>
      <c r="L11" s="36">
        <f>0.5*H5</f>
        <v>37.125</v>
      </c>
      <c r="M11" s="31"/>
      <c r="N11" s="30"/>
      <c r="O11" s="21" t="s">
        <v>26</v>
      </c>
      <c r="P11" s="23"/>
      <c r="Q11" s="23"/>
      <c r="R11" s="23"/>
      <c r="S11" s="35"/>
      <c r="T11" s="26"/>
      <c r="U11" s="21" t="s">
        <v>26</v>
      </c>
      <c r="V11" s="24"/>
      <c r="W11" s="24"/>
      <c r="X11" s="24"/>
      <c r="Y11" s="36"/>
      <c r="Z11" s="31"/>
    </row>
    <row r="12" spans="1:26" x14ac:dyDescent="0.3">
      <c r="A12" s="30"/>
      <c r="B12" s="21" t="s">
        <v>9</v>
      </c>
      <c r="C12" s="24">
        <f>0.6*H3</f>
        <v>94.5</v>
      </c>
      <c r="D12" s="24">
        <f>0.6*H4</f>
        <v>82.35</v>
      </c>
      <c r="E12" s="24">
        <f>0.6*H6</f>
        <v>113.39999999999999</v>
      </c>
      <c r="F12" s="36">
        <f>0.6*H5</f>
        <v>44.55</v>
      </c>
      <c r="G12" s="26"/>
      <c r="H12" s="21" t="s">
        <v>9</v>
      </c>
      <c r="I12" s="24">
        <f>0.6*H3</f>
        <v>94.5</v>
      </c>
      <c r="J12" s="24">
        <f>0.6*H4</f>
        <v>82.35</v>
      </c>
      <c r="K12" s="24">
        <f>0.6*H6</f>
        <v>113.39999999999999</v>
      </c>
      <c r="L12" s="36">
        <f>0.6*H5</f>
        <v>44.55</v>
      </c>
      <c r="M12" s="31"/>
      <c r="N12" s="30"/>
      <c r="O12" s="21" t="s">
        <v>27</v>
      </c>
      <c r="P12" s="24"/>
      <c r="Q12" s="24"/>
      <c r="R12" s="24"/>
      <c r="S12" s="36"/>
      <c r="T12" s="26"/>
      <c r="U12" s="21" t="s">
        <v>27</v>
      </c>
      <c r="V12" s="24"/>
      <c r="W12" s="24"/>
      <c r="X12" s="24"/>
      <c r="Y12" s="36"/>
      <c r="Z12" s="31"/>
    </row>
    <row r="13" spans="1:26" x14ac:dyDescent="0.3">
      <c r="A13" s="30"/>
      <c r="B13" s="21" t="s">
        <v>10</v>
      </c>
      <c r="C13" s="24">
        <f>0.75*H3</f>
        <v>118.125</v>
      </c>
      <c r="D13" s="24">
        <f>0.75*H4</f>
        <v>102.9375</v>
      </c>
      <c r="E13" s="24">
        <f>0.75*H6</f>
        <v>141.75</v>
      </c>
      <c r="F13" s="36">
        <f>0.75*H5</f>
        <v>55.6875</v>
      </c>
      <c r="G13" s="26"/>
      <c r="H13" s="21" t="s">
        <v>10</v>
      </c>
      <c r="I13" s="24">
        <f>0.75*H3</f>
        <v>118.125</v>
      </c>
      <c r="J13" s="24">
        <f>0.75*H4</f>
        <v>102.9375</v>
      </c>
      <c r="K13" s="24">
        <f>0.75*H6</f>
        <v>141.75</v>
      </c>
      <c r="L13" s="36">
        <f>0.75*H5</f>
        <v>55.6875</v>
      </c>
      <c r="M13" s="31"/>
      <c r="N13" s="30"/>
      <c r="O13" s="21" t="s">
        <v>28</v>
      </c>
      <c r="P13" s="24"/>
      <c r="Q13" s="24"/>
      <c r="R13" s="24"/>
      <c r="S13" s="36"/>
      <c r="T13" s="26"/>
      <c r="U13" s="21" t="s">
        <v>28</v>
      </c>
      <c r="V13" s="24"/>
      <c r="W13" s="24"/>
      <c r="X13" s="24"/>
      <c r="Y13" s="36"/>
      <c r="Z13" s="31"/>
    </row>
    <row r="14" spans="1:26" x14ac:dyDescent="0.3">
      <c r="A14" s="30"/>
      <c r="B14" s="21" t="s">
        <v>11</v>
      </c>
      <c r="C14" s="24">
        <f>0.8*H3</f>
        <v>126</v>
      </c>
      <c r="D14" s="24">
        <f>0.8*H4</f>
        <v>109.80000000000001</v>
      </c>
      <c r="E14" s="24">
        <f>0.8*H6</f>
        <v>151.20000000000002</v>
      </c>
      <c r="F14" s="36">
        <f>0.8*H5</f>
        <v>59.400000000000006</v>
      </c>
      <c r="G14" s="26"/>
      <c r="H14" s="21" t="s">
        <v>14</v>
      </c>
      <c r="I14" s="24">
        <f>0.85*H3</f>
        <v>133.875</v>
      </c>
      <c r="J14" s="24">
        <f>0.85*H4</f>
        <v>116.66249999999999</v>
      </c>
      <c r="K14" s="24">
        <f>0.85*H6</f>
        <v>160.65</v>
      </c>
      <c r="L14" s="36">
        <f>0.85*H5</f>
        <v>63.112499999999997</v>
      </c>
      <c r="M14" s="31"/>
      <c r="N14" s="30"/>
      <c r="O14" s="21" t="s">
        <v>29</v>
      </c>
      <c r="P14" s="24"/>
      <c r="Q14" s="24"/>
      <c r="R14" s="24"/>
      <c r="S14" s="36"/>
      <c r="T14" s="26"/>
      <c r="U14" s="21" t="s">
        <v>29</v>
      </c>
      <c r="V14" s="24"/>
      <c r="W14" s="24"/>
      <c r="X14" s="24"/>
      <c r="Y14" s="36"/>
      <c r="Z14" s="31"/>
    </row>
    <row r="15" spans="1:26" ht="15" thickBot="1" x14ac:dyDescent="0.35">
      <c r="A15" s="30"/>
      <c r="B15" s="22" t="s">
        <v>15</v>
      </c>
      <c r="C15" s="25">
        <f>0.85*H3</f>
        <v>133.875</v>
      </c>
      <c r="D15" s="25">
        <f>0.85*H4</f>
        <v>116.66249999999999</v>
      </c>
      <c r="E15" s="25">
        <f>0.85*H6</f>
        <v>160.65</v>
      </c>
      <c r="F15" s="37">
        <f>0.85*H5</f>
        <v>63.112499999999997</v>
      </c>
      <c r="G15" s="26"/>
      <c r="H15" s="22" t="s">
        <v>21</v>
      </c>
      <c r="I15" s="25">
        <f>0.95*H3</f>
        <v>149.625</v>
      </c>
      <c r="J15" s="25">
        <f>0.95*H4</f>
        <v>130.38749999999999</v>
      </c>
      <c r="K15" s="25">
        <f>0.95*H6</f>
        <v>179.54999999999998</v>
      </c>
      <c r="L15" s="37">
        <f>0.95*H5</f>
        <v>70.537499999999994</v>
      </c>
      <c r="M15" s="31"/>
      <c r="N15" s="30"/>
      <c r="O15" s="22" t="s">
        <v>30</v>
      </c>
      <c r="P15" s="25"/>
      <c r="Q15" s="25"/>
      <c r="R15" s="25"/>
      <c r="S15" s="37"/>
      <c r="T15" s="26"/>
      <c r="U15" s="22" t="s">
        <v>30</v>
      </c>
      <c r="V15" s="25"/>
      <c r="W15" s="25"/>
      <c r="X15" s="25"/>
      <c r="Y15" s="37"/>
      <c r="Z15" s="31"/>
    </row>
    <row r="16" spans="1:26" ht="15.6" thickTop="1" thickBot="1" x14ac:dyDescent="0.35">
      <c r="A16" s="30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31"/>
      <c r="N16" s="30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31"/>
    </row>
    <row r="17" spans="1:26" ht="15.6" thickTop="1" thickBot="1" x14ac:dyDescent="0.35">
      <c r="A17" s="30"/>
      <c r="B17" s="19" t="s">
        <v>12</v>
      </c>
      <c r="C17" s="18" t="s">
        <v>1</v>
      </c>
      <c r="D17" s="16" t="s">
        <v>5</v>
      </c>
      <c r="E17" s="16" t="s">
        <v>3</v>
      </c>
      <c r="F17" s="17" t="s">
        <v>6</v>
      </c>
      <c r="G17" s="26"/>
      <c r="H17" s="19" t="s">
        <v>18</v>
      </c>
      <c r="I17" s="18" t="s">
        <v>1</v>
      </c>
      <c r="J17" s="16" t="s">
        <v>5</v>
      </c>
      <c r="K17" s="16" t="s">
        <v>3</v>
      </c>
      <c r="L17" s="17" t="s">
        <v>6</v>
      </c>
      <c r="M17" s="31"/>
      <c r="N17" s="30"/>
      <c r="O17" s="19" t="s">
        <v>12</v>
      </c>
      <c r="P17" s="18" t="s">
        <v>31</v>
      </c>
      <c r="Q17" s="16" t="s">
        <v>32</v>
      </c>
      <c r="R17" s="16" t="s">
        <v>33</v>
      </c>
      <c r="S17" s="17" t="s">
        <v>34</v>
      </c>
      <c r="T17" s="26"/>
      <c r="U17" s="19" t="s">
        <v>18</v>
      </c>
      <c r="V17" s="18" t="s">
        <v>31</v>
      </c>
      <c r="W17" s="16" t="s">
        <v>32</v>
      </c>
      <c r="X17" s="16" t="s">
        <v>33</v>
      </c>
      <c r="Y17" s="17" t="s">
        <v>34</v>
      </c>
      <c r="Z17" s="31"/>
    </row>
    <row r="18" spans="1:26" ht="15" thickTop="1" x14ac:dyDescent="0.3">
      <c r="A18" s="30"/>
      <c r="B18" s="20" t="s">
        <v>7</v>
      </c>
      <c r="C18" s="23">
        <f>0.4*H3</f>
        <v>63</v>
      </c>
      <c r="D18" s="23">
        <f>0.4*H4</f>
        <v>54.900000000000006</v>
      </c>
      <c r="E18" s="23">
        <f>0.4*H6</f>
        <v>75.600000000000009</v>
      </c>
      <c r="F18" s="35">
        <f>0.4*H5</f>
        <v>29.700000000000003</v>
      </c>
      <c r="G18" s="26"/>
      <c r="H18" s="20" t="s">
        <v>7</v>
      </c>
      <c r="I18" s="23">
        <f>0.4*H3</f>
        <v>63</v>
      </c>
      <c r="J18" s="23">
        <f>0.4*H4</f>
        <v>54.900000000000006</v>
      </c>
      <c r="K18" s="23">
        <f>0.4*H6</f>
        <v>75.600000000000009</v>
      </c>
      <c r="L18" s="35">
        <f>0.4*H5</f>
        <v>29.700000000000003</v>
      </c>
      <c r="M18" s="31"/>
      <c r="N18" s="30"/>
      <c r="O18" s="20" t="s">
        <v>25</v>
      </c>
      <c r="P18" s="23"/>
      <c r="Q18" s="23"/>
      <c r="R18" s="23"/>
      <c r="S18" s="35"/>
      <c r="T18" s="26"/>
      <c r="U18" s="20" t="s">
        <v>25</v>
      </c>
      <c r="V18" s="23"/>
      <c r="W18" s="23"/>
      <c r="X18" s="23"/>
      <c r="Y18" s="35"/>
      <c r="Z18" s="31"/>
    </row>
    <row r="19" spans="1:26" x14ac:dyDescent="0.3">
      <c r="A19" s="30"/>
      <c r="B19" s="21" t="s">
        <v>8</v>
      </c>
      <c r="C19" s="24">
        <f>0.5*H3</f>
        <v>78.75</v>
      </c>
      <c r="D19" s="24">
        <f>0.5*H4</f>
        <v>68.625</v>
      </c>
      <c r="E19" s="24">
        <f>0.5*H6</f>
        <v>94.5</v>
      </c>
      <c r="F19" s="36">
        <f>0.5*H5</f>
        <v>37.125</v>
      </c>
      <c r="G19" s="26"/>
      <c r="H19" s="21" t="s">
        <v>8</v>
      </c>
      <c r="I19" s="24">
        <f>0.5*H3</f>
        <v>78.75</v>
      </c>
      <c r="J19" s="24">
        <f>0.5*H4</f>
        <v>68.625</v>
      </c>
      <c r="K19" s="24">
        <f>0.5*H6</f>
        <v>94.5</v>
      </c>
      <c r="L19" s="36">
        <f>0.5*H5</f>
        <v>37.125</v>
      </c>
      <c r="M19" s="31"/>
      <c r="N19" s="30"/>
      <c r="O19" s="21" t="s">
        <v>26</v>
      </c>
      <c r="P19" s="24"/>
      <c r="Q19" s="24"/>
      <c r="R19" s="24"/>
      <c r="S19" s="36"/>
      <c r="T19" s="26"/>
      <c r="U19" s="21" t="s">
        <v>26</v>
      </c>
      <c r="V19" s="24"/>
      <c r="W19" s="24"/>
      <c r="X19" s="24"/>
      <c r="Y19" s="36"/>
      <c r="Z19" s="31"/>
    </row>
    <row r="20" spans="1:26" x14ac:dyDescent="0.3">
      <c r="A20" s="30"/>
      <c r="B20" s="21" t="s">
        <v>9</v>
      </c>
      <c r="C20" s="24">
        <f>0.6*H3</f>
        <v>94.5</v>
      </c>
      <c r="D20" s="24">
        <f>0.6*H4</f>
        <v>82.35</v>
      </c>
      <c r="E20" s="24">
        <f>0.6*H6</f>
        <v>113.39999999999999</v>
      </c>
      <c r="F20" s="36">
        <f>0.6*H5</f>
        <v>44.55</v>
      </c>
      <c r="G20" s="26"/>
      <c r="H20" s="21" t="s">
        <v>9</v>
      </c>
      <c r="I20" s="24">
        <f>0.6*H3</f>
        <v>94.5</v>
      </c>
      <c r="J20" s="24">
        <f>0.6*H4</f>
        <v>82.35</v>
      </c>
      <c r="K20" s="24">
        <f>0.6*H6</f>
        <v>113.39999999999999</v>
      </c>
      <c r="L20" s="36">
        <f>0.6*H5</f>
        <v>44.55</v>
      </c>
      <c r="M20" s="31"/>
      <c r="N20" s="30"/>
      <c r="O20" s="21" t="s">
        <v>27</v>
      </c>
      <c r="P20" s="24"/>
      <c r="Q20" s="24"/>
      <c r="R20" s="24"/>
      <c r="S20" s="36"/>
      <c r="T20" s="26"/>
      <c r="U20" s="21" t="s">
        <v>27</v>
      </c>
      <c r="V20" s="24"/>
      <c r="W20" s="24"/>
      <c r="X20" s="24"/>
      <c r="Y20" s="36"/>
      <c r="Z20" s="31"/>
    </row>
    <row r="21" spans="1:26" x14ac:dyDescent="0.3">
      <c r="A21" s="30"/>
      <c r="B21" s="21" t="s">
        <v>13</v>
      </c>
      <c r="C21" s="24">
        <f>0.8*H3</f>
        <v>126</v>
      </c>
      <c r="D21" s="24">
        <f>0.8*H4</f>
        <v>109.80000000000001</v>
      </c>
      <c r="E21" s="24">
        <f>0.8*H6</f>
        <v>151.20000000000002</v>
      </c>
      <c r="F21" s="36">
        <f>0.8*H5</f>
        <v>59.400000000000006</v>
      </c>
      <c r="G21" s="26"/>
      <c r="H21" s="21" t="s">
        <v>19</v>
      </c>
      <c r="I21" s="24">
        <f>0.6*H3</f>
        <v>94.5</v>
      </c>
      <c r="J21" s="24">
        <f>0.6*H4</f>
        <v>82.35</v>
      </c>
      <c r="K21" s="24">
        <f>0.6*H6</f>
        <v>113.39999999999999</v>
      </c>
      <c r="L21" s="36">
        <f>0.6*H5</f>
        <v>44.55</v>
      </c>
      <c r="M21" s="31"/>
      <c r="N21" s="30"/>
      <c r="O21" s="21" t="s">
        <v>28</v>
      </c>
      <c r="P21" s="24"/>
      <c r="Q21" s="24"/>
      <c r="R21" s="24"/>
      <c r="S21" s="36"/>
      <c r="T21" s="26"/>
      <c r="U21" s="21" t="s">
        <v>28</v>
      </c>
      <c r="V21" s="24"/>
      <c r="W21" s="24"/>
      <c r="X21" s="24"/>
      <c r="Y21" s="36"/>
      <c r="Z21" s="31"/>
    </row>
    <row r="22" spans="1:26" x14ac:dyDescent="0.3">
      <c r="A22" s="30"/>
      <c r="B22" s="21" t="s">
        <v>14</v>
      </c>
      <c r="C22" s="24">
        <f>0.85*H3</f>
        <v>133.875</v>
      </c>
      <c r="D22" s="24">
        <f>0.85*H4</f>
        <v>116.66249999999999</v>
      </c>
      <c r="E22" s="24">
        <f>0.85*H6</f>
        <v>160.65</v>
      </c>
      <c r="F22" s="36">
        <f>0.85*H5</f>
        <v>63.112499999999997</v>
      </c>
      <c r="G22" s="26"/>
      <c r="H22" s="21" t="s">
        <v>20</v>
      </c>
      <c r="I22" s="24">
        <f>0.65*H3</f>
        <v>102.375</v>
      </c>
      <c r="J22" s="24">
        <f>0.65*H4</f>
        <v>89.212500000000006</v>
      </c>
      <c r="K22" s="24">
        <f>0.65*H6</f>
        <v>122.85000000000001</v>
      </c>
      <c r="L22" s="36">
        <f>0.65*H5</f>
        <v>48.262500000000003</v>
      </c>
      <c r="M22" s="31"/>
      <c r="N22" s="30"/>
      <c r="O22" s="21" t="s">
        <v>29</v>
      </c>
      <c r="P22" s="24"/>
      <c r="Q22" s="24"/>
      <c r="R22" s="24"/>
      <c r="S22" s="36"/>
      <c r="T22" s="26"/>
      <c r="U22" s="21" t="s">
        <v>29</v>
      </c>
      <c r="V22" s="24"/>
      <c r="W22" s="24"/>
      <c r="X22" s="24"/>
      <c r="Y22" s="36"/>
      <c r="Z22" s="31"/>
    </row>
    <row r="23" spans="1:26" ht="15" thickBot="1" x14ac:dyDescent="0.35">
      <c r="A23" s="30"/>
      <c r="B23" s="22" t="s">
        <v>16</v>
      </c>
      <c r="C23" s="25">
        <f>0.9*H3</f>
        <v>141.75</v>
      </c>
      <c r="D23" s="25">
        <f>0.9*H4</f>
        <v>123.52500000000001</v>
      </c>
      <c r="E23" s="25">
        <f>0.9*H6</f>
        <v>170.1</v>
      </c>
      <c r="F23" s="37">
        <f>0.9*H5</f>
        <v>66.825000000000003</v>
      </c>
      <c r="G23" s="26"/>
      <c r="H23" s="22" t="s">
        <v>22</v>
      </c>
      <c r="I23" s="25">
        <f>0.7*H3</f>
        <v>110.25</v>
      </c>
      <c r="J23" s="25">
        <f>0.7*H4</f>
        <v>96.074999999999989</v>
      </c>
      <c r="K23" s="25">
        <f>0.7*H6</f>
        <v>132.29999999999998</v>
      </c>
      <c r="L23" s="37">
        <f>0.7*H5</f>
        <v>51.974999999999994</v>
      </c>
      <c r="M23" s="31"/>
      <c r="N23" s="30"/>
      <c r="O23" s="22" t="s">
        <v>30</v>
      </c>
      <c r="P23" s="25"/>
      <c r="Q23" s="25"/>
      <c r="R23" s="25"/>
      <c r="S23" s="37"/>
      <c r="T23" s="26"/>
      <c r="U23" s="22" t="s">
        <v>30</v>
      </c>
      <c r="V23" s="25"/>
      <c r="W23" s="25"/>
      <c r="X23" s="25"/>
      <c r="Y23" s="37"/>
      <c r="Z23" s="31"/>
    </row>
    <row r="24" spans="1:26" ht="15.6" thickTop="1" thickBot="1" x14ac:dyDescent="0.35">
      <c r="A24" s="32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4"/>
      <c r="N24" s="32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4"/>
    </row>
    <row r="25" spans="1:26" ht="15" thickTop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workbookViewId="0">
      <selection activeCell="N1" sqref="N1:Z24"/>
    </sheetView>
  </sheetViews>
  <sheetFormatPr defaultRowHeight="14.4" x14ac:dyDescent="0.3"/>
  <cols>
    <col min="2" max="2" width="11.33203125" bestFit="1" customWidth="1"/>
    <col min="4" max="4" width="10.6640625" bestFit="1" customWidth="1"/>
    <col min="5" max="5" width="7.44140625" bestFit="1" customWidth="1"/>
    <col min="6" max="6" width="11.88671875" bestFit="1" customWidth="1"/>
    <col min="10" max="10" width="10.6640625" bestFit="1" customWidth="1"/>
    <col min="12" max="12" width="11.88671875" bestFit="1" customWidth="1"/>
    <col min="15" max="15" width="11.5546875" bestFit="1" customWidth="1"/>
  </cols>
  <sheetData>
    <row r="1" spans="1:26" ht="15.6" thickTop="1" thickBot="1" x14ac:dyDescent="0.35">
      <c r="A1" s="27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  <c r="N1" s="27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9"/>
    </row>
    <row r="2" spans="1:26" ht="15.6" thickTop="1" thickBot="1" x14ac:dyDescent="0.35">
      <c r="A2" s="30"/>
      <c r="B2" s="26"/>
      <c r="C2" s="2"/>
      <c r="D2" s="2"/>
      <c r="E2" s="3"/>
      <c r="F2" s="13" t="s">
        <v>0</v>
      </c>
      <c r="G2" s="14" t="s">
        <v>23</v>
      </c>
      <c r="H2" s="15">
        <v>0.9</v>
      </c>
      <c r="I2" s="26"/>
      <c r="J2" s="26"/>
      <c r="K2" s="26"/>
      <c r="L2" s="26"/>
      <c r="M2" s="31"/>
      <c r="N2" s="30"/>
      <c r="O2" s="26"/>
      <c r="P2" s="2"/>
      <c r="Q2" s="2"/>
      <c r="R2" s="3"/>
      <c r="S2" s="13" t="s">
        <v>0</v>
      </c>
      <c r="T2" s="14" t="s">
        <v>23</v>
      </c>
      <c r="U2" s="15">
        <v>0.9</v>
      </c>
      <c r="V2" s="26"/>
      <c r="W2" s="26"/>
      <c r="X2" s="26"/>
      <c r="Y2" s="26"/>
      <c r="Z2" s="31"/>
    </row>
    <row r="3" spans="1:26" ht="15" thickTop="1" x14ac:dyDescent="0.3">
      <c r="A3" s="30"/>
      <c r="B3" s="26"/>
      <c r="C3" s="2"/>
      <c r="D3" s="2"/>
      <c r="E3" s="2"/>
      <c r="F3" s="10" t="s">
        <v>1</v>
      </c>
      <c r="G3" s="11">
        <v>180</v>
      </c>
      <c r="H3" s="12">
        <f>G3*0.9</f>
        <v>162</v>
      </c>
      <c r="I3" s="26"/>
      <c r="J3" s="26"/>
      <c r="K3" s="26"/>
      <c r="L3" s="26"/>
      <c r="M3" s="31"/>
      <c r="N3" s="30"/>
      <c r="O3" s="26"/>
      <c r="P3" s="2"/>
      <c r="Q3" s="2"/>
      <c r="R3" s="2"/>
      <c r="S3" s="10" t="s">
        <v>1</v>
      </c>
      <c r="T3" s="11">
        <v>140</v>
      </c>
      <c r="U3" s="12">
        <f>T3*0.9</f>
        <v>126</v>
      </c>
      <c r="V3" s="26"/>
      <c r="W3" s="26"/>
      <c r="X3" s="26"/>
      <c r="Y3" s="26"/>
      <c r="Z3" s="31"/>
    </row>
    <row r="4" spans="1:26" x14ac:dyDescent="0.3">
      <c r="A4" s="30"/>
      <c r="B4" s="26"/>
      <c r="C4" s="2"/>
      <c r="D4" s="2"/>
      <c r="E4" s="2"/>
      <c r="F4" s="4" t="s">
        <v>2</v>
      </c>
      <c r="G4" s="5">
        <v>155</v>
      </c>
      <c r="H4" s="6">
        <f>G4*0.9</f>
        <v>139.5</v>
      </c>
      <c r="I4" s="26"/>
      <c r="J4" s="26"/>
      <c r="K4" s="26"/>
      <c r="L4" s="26"/>
      <c r="M4" s="31"/>
      <c r="N4" s="30"/>
      <c r="O4" s="26"/>
      <c r="P4" s="2"/>
      <c r="Q4" s="2"/>
      <c r="R4" s="2"/>
      <c r="S4" s="4" t="s">
        <v>2</v>
      </c>
      <c r="T4" s="5">
        <v>135</v>
      </c>
      <c r="U4" s="6">
        <f>T4*0.9</f>
        <v>121.5</v>
      </c>
      <c r="V4" s="26"/>
      <c r="W4" s="26"/>
      <c r="X4" s="26"/>
      <c r="Y4" s="26"/>
      <c r="Z4" s="31"/>
    </row>
    <row r="5" spans="1:26" x14ac:dyDescent="0.3">
      <c r="A5" s="30"/>
      <c r="B5" s="26"/>
      <c r="C5" s="2"/>
      <c r="D5" s="2"/>
      <c r="E5" s="2"/>
      <c r="F5" s="4" t="s">
        <v>24</v>
      </c>
      <c r="G5" s="5">
        <v>85</v>
      </c>
      <c r="H5" s="6">
        <f>G5*0.9</f>
        <v>76.5</v>
      </c>
      <c r="I5" s="26"/>
      <c r="J5" s="26"/>
      <c r="K5" s="26"/>
      <c r="L5" s="26"/>
      <c r="M5" s="31"/>
      <c r="N5" s="30"/>
      <c r="O5" s="26"/>
      <c r="P5" s="2"/>
      <c r="Q5" s="2"/>
      <c r="R5" s="2"/>
      <c r="S5" s="4" t="s">
        <v>24</v>
      </c>
      <c r="T5" s="5">
        <v>65</v>
      </c>
      <c r="U5" s="6">
        <f>T5*0.9</f>
        <v>58.5</v>
      </c>
      <c r="V5" s="26"/>
      <c r="W5" s="26"/>
      <c r="X5" s="26"/>
      <c r="Y5" s="26"/>
      <c r="Z5" s="31"/>
    </row>
    <row r="6" spans="1:26" ht="15" thickBot="1" x14ac:dyDescent="0.35">
      <c r="A6" s="30"/>
      <c r="B6" s="26"/>
      <c r="C6" s="2"/>
      <c r="D6" s="2"/>
      <c r="E6" s="2"/>
      <c r="F6" s="7" t="s">
        <v>3</v>
      </c>
      <c r="G6" s="8">
        <v>215</v>
      </c>
      <c r="H6" s="9">
        <f>G6*0.9</f>
        <v>193.5</v>
      </c>
      <c r="I6" s="26"/>
      <c r="J6" s="26"/>
      <c r="K6" s="26"/>
      <c r="L6" s="26"/>
      <c r="M6" s="31"/>
      <c r="N6" s="30"/>
      <c r="O6" s="26"/>
      <c r="P6" s="2"/>
      <c r="Q6" s="2"/>
      <c r="R6" s="2"/>
      <c r="S6" s="7" t="s">
        <v>3</v>
      </c>
      <c r="T6" s="8">
        <v>175</v>
      </c>
      <c r="U6" s="9">
        <f>T6*0.9</f>
        <v>157.5</v>
      </c>
      <c r="V6" s="26"/>
      <c r="W6" s="26"/>
      <c r="X6" s="26"/>
      <c r="Y6" s="26"/>
      <c r="Z6" s="31"/>
    </row>
    <row r="7" spans="1:26" ht="15" thickTop="1" x14ac:dyDescent="0.3">
      <c r="A7" s="30"/>
      <c r="B7" s="2"/>
      <c r="C7" s="2"/>
      <c r="D7" s="2"/>
      <c r="E7" s="26"/>
      <c r="F7" s="26"/>
      <c r="G7" s="26"/>
      <c r="H7" s="26"/>
      <c r="I7" s="26"/>
      <c r="J7" s="26"/>
      <c r="K7" s="26"/>
      <c r="L7" s="26"/>
      <c r="M7" s="31"/>
      <c r="N7" s="30"/>
      <c r="O7" s="2"/>
      <c r="P7" s="2"/>
      <c r="Q7" s="2"/>
      <c r="R7" s="26"/>
      <c r="S7" s="26"/>
      <c r="T7" s="26"/>
      <c r="U7" s="26"/>
      <c r="V7" s="26"/>
      <c r="W7" s="26"/>
      <c r="X7" s="26"/>
      <c r="Y7" s="26"/>
      <c r="Z7" s="31"/>
    </row>
    <row r="8" spans="1:26" ht="14.4" customHeight="1" thickBot="1" x14ac:dyDescent="0.35">
      <c r="A8" s="30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31"/>
      <c r="N8" s="30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31"/>
    </row>
    <row r="9" spans="1:26" ht="15.6" thickTop="1" thickBot="1" x14ac:dyDescent="0.35">
      <c r="A9" s="30"/>
      <c r="B9" s="19" t="s">
        <v>4</v>
      </c>
      <c r="C9" s="18" t="s">
        <v>1</v>
      </c>
      <c r="D9" s="16" t="s">
        <v>5</v>
      </c>
      <c r="E9" s="16" t="s">
        <v>3</v>
      </c>
      <c r="F9" s="17" t="s">
        <v>6</v>
      </c>
      <c r="G9" s="26"/>
      <c r="H9" s="19" t="s">
        <v>17</v>
      </c>
      <c r="I9" s="18" t="s">
        <v>1</v>
      </c>
      <c r="J9" s="16" t="s">
        <v>5</v>
      </c>
      <c r="K9" s="16" t="s">
        <v>3</v>
      </c>
      <c r="L9" s="17" t="s">
        <v>6</v>
      </c>
      <c r="M9" s="31"/>
      <c r="N9" s="30"/>
      <c r="O9" s="19" t="s">
        <v>4</v>
      </c>
      <c r="P9" s="18" t="s">
        <v>31</v>
      </c>
      <c r="Q9" s="16" t="s">
        <v>32</v>
      </c>
      <c r="R9" s="16" t="s">
        <v>33</v>
      </c>
      <c r="S9" s="17" t="s">
        <v>34</v>
      </c>
      <c r="T9" s="26"/>
      <c r="U9" s="19" t="s">
        <v>17</v>
      </c>
      <c r="V9" s="18" t="s">
        <v>31</v>
      </c>
      <c r="W9" s="16" t="s">
        <v>32</v>
      </c>
      <c r="X9" s="16" t="s">
        <v>33</v>
      </c>
      <c r="Y9" s="17" t="s">
        <v>34</v>
      </c>
      <c r="Z9" s="31"/>
    </row>
    <row r="10" spans="1:26" ht="15" thickTop="1" x14ac:dyDescent="0.3">
      <c r="A10" s="30"/>
      <c r="B10" s="20" t="s">
        <v>7</v>
      </c>
      <c r="C10" s="23">
        <f>0.4*H3</f>
        <v>64.8</v>
      </c>
      <c r="D10" s="23">
        <f>0.4*H4</f>
        <v>55.800000000000004</v>
      </c>
      <c r="E10" s="23">
        <f>0.4*H6</f>
        <v>77.400000000000006</v>
      </c>
      <c r="F10" s="35">
        <f>0.4*H5</f>
        <v>30.6</v>
      </c>
      <c r="G10" s="26"/>
      <c r="H10" s="20" t="s">
        <v>7</v>
      </c>
      <c r="I10" s="23">
        <f>0.4*H3</f>
        <v>64.8</v>
      </c>
      <c r="J10" s="23">
        <f>0.4*H4</f>
        <v>55.800000000000004</v>
      </c>
      <c r="K10" s="23">
        <f>0.4*H6</f>
        <v>77.400000000000006</v>
      </c>
      <c r="L10" s="35">
        <f>0.4*H5</f>
        <v>30.6</v>
      </c>
      <c r="M10" s="31"/>
      <c r="N10" s="30"/>
      <c r="O10" s="20" t="s">
        <v>25</v>
      </c>
      <c r="P10" s="23"/>
      <c r="Q10" s="23"/>
      <c r="R10" s="23"/>
      <c r="S10" s="35"/>
      <c r="T10" s="26"/>
      <c r="U10" s="20" t="s">
        <v>25</v>
      </c>
      <c r="V10" s="23"/>
      <c r="W10" s="23"/>
      <c r="X10" s="23"/>
      <c r="Y10" s="35"/>
      <c r="Z10" s="31"/>
    </row>
    <row r="11" spans="1:26" x14ac:dyDescent="0.3">
      <c r="A11" s="30"/>
      <c r="B11" s="21" t="s">
        <v>8</v>
      </c>
      <c r="C11" s="23">
        <f>0.5*H3</f>
        <v>81</v>
      </c>
      <c r="D11" s="23">
        <f>0.5*H4</f>
        <v>69.75</v>
      </c>
      <c r="E11" s="23">
        <f>0.5*H6</f>
        <v>96.75</v>
      </c>
      <c r="F11" s="35">
        <f>0.5*H5</f>
        <v>38.25</v>
      </c>
      <c r="G11" s="26"/>
      <c r="H11" s="21" t="s">
        <v>8</v>
      </c>
      <c r="I11" s="24">
        <f>0.5*H3</f>
        <v>81</v>
      </c>
      <c r="J11" s="24">
        <f>0.5*H4</f>
        <v>69.75</v>
      </c>
      <c r="K11" s="24">
        <f>0.5*H6</f>
        <v>96.75</v>
      </c>
      <c r="L11" s="36">
        <f>0.5*H5</f>
        <v>38.25</v>
      </c>
      <c r="M11" s="31"/>
      <c r="N11" s="30"/>
      <c r="O11" s="21" t="s">
        <v>26</v>
      </c>
      <c r="P11" s="23"/>
      <c r="Q11" s="23"/>
      <c r="R11" s="23"/>
      <c r="S11" s="35"/>
      <c r="T11" s="26"/>
      <c r="U11" s="21" t="s">
        <v>26</v>
      </c>
      <c r="V11" s="24"/>
      <c r="W11" s="24"/>
      <c r="X11" s="24"/>
      <c r="Y11" s="36"/>
      <c r="Z11" s="31"/>
    </row>
    <row r="12" spans="1:26" x14ac:dyDescent="0.3">
      <c r="A12" s="30"/>
      <c r="B12" s="21" t="s">
        <v>9</v>
      </c>
      <c r="C12" s="24">
        <f>0.6*H3</f>
        <v>97.2</v>
      </c>
      <c r="D12" s="24">
        <f>0.6*H4</f>
        <v>83.7</v>
      </c>
      <c r="E12" s="24">
        <f>0.6*H6</f>
        <v>116.1</v>
      </c>
      <c r="F12" s="36">
        <f>0.6*H5</f>
        <v>45.9</v>
      </c>
      <c r="G12" s="26"/>
      <c r="H12" s="21" t="s">
        <v>9</v>
      </c>
      <c r="I12" s="24">
        <f>0.6*H3</f>
        <v>97.2</v>
      </c>
      <c r="J12" s="24">
        <f>0.6*H4</f>
        <v>83.7</v>
      </c>
      <c r="K12" s="24">
        <f>0.6*H6</f>
        <v>116.1</v>
      </c>
      <c r="L12" s="36">
        <f>0.6*H5</f>
        <v>45.9</v>
      </c>
      <c r="M12" s="31"/>
      <c r="N12" s="30"/>
      <c r="O12" s="21" t="s">
        <v>27</v>
      </c>
      <c r="P12" s="24"/>
      <c r="Q12" s="24"/>
      <c r="R12" s="24"/>
      <c r="S12" s="36"/>
      <c r="T12" s="26"/>
      <c r="U12" s="21" t="s">
        <v>27</v>
      </c>
      <c r="V12" s="24"/>
      <c r="W12" s="24"/>
      <c r="X12" s="24"/>
      <c r="Y12" s="36"/>
      <c r="Z12" s="31"/>
    </row>
    <row r="13" spans="1:26" x14ac:dyDescent="0.3">
      <c r="A13" s="30"/>
      <c r="B13" s="21" t="s">
        <v>10</v>
      </c>
      <c r="C13" s="24">
        <f>0.75*H3</f>
        <v>121.5</v>
      </c>
      <c r="D13" s="24">
        <f>0.75*H4</f>
        <v>104.625</v>
      </c>
      <c r="E13" s="24">
        <f>0.75*H6</f>
        <v>145.125</v>
      </c>
      <c r="F13" s="36">
        <f>0.75*H5</f>
        <v>57.375</v>
      </c>
      <c r="G13" s="26"/>
      <c r="H13" s="21" t="s">
        <v>10</v>
      </c>
      <c r="I13" s="24">
        <f>0.75*H3</f>
        <v>121.5</v>
      </c>
      <c r="J13" s="24">
        <f>0.75*H4</f>
        <v>104.625</v>
      </c>
      <c r="K13" s="24">
        <f>0.75*H6</f>
        <v>145.125</v>
      </c>
      <c r="L13" s="36">
        <f>0.75*H5</f>
        <v>57.375</v>
      </c>
      <c r="M13" s="31"/>
      <c r="N13" s="30"/>
      <c r="O13" s="21" t="s">
        <v>28</v>
      </c>
      <c r="P13" s="24"/>
      <c r="Q13" s="24"/>
      <c r="R13" s="24"/>
      <c r="S13" s="36"/>
      <c r="T13" s="26"/>
      <c r="U13" s="21" t="s">
        <v>28</v>
      </c>
      <c r="V13" s="24"/>
      <c r="W13" s="24"/>
      <c r="X13" s="24"/>
      <c r="Y13" s="36"/>
      <c r="Z13" s="31"/>
    </row>
    <row r="14" spans="1:26" x14ac:dyDescent="0.3">
      <c r="A14" s="30"/>
      <c r="B14" s="21" t="s">
        <v>11</v>
      </c>
      <c r="C14" s="24">
        <f>0.8*H3</f>
        <v>129.6</v>
      </c>
      <c r="D14" s="24">
        <f>0.8*H4</f>
        <v>111.60000000000001</v>
      </c>
      <c r="E14" s="24">
        <f>0.8*H6</f>
        <v>154.80000000000001</v>
      </c>
      <c r="F14" s="36">
        <f>0.8*H5</f>
        <v>61.2</v>
      </c>
      <c r="G14" s="26"/>
      <c r="H14" s="21" t="s">
        <v>14</v>
      </c>
      <c r="I14" s="24">
        <f>0.85*H3</f>
        <v>137.69999999999999</v>
      </c>
      <c r="J14" s="24">
        <f>0.85*H4</f>
        <v>118.575</v>
      </c>
      <c r="K14" s="24">
        <f>0.85*H6</f>
        <v>164.47499999999999</v>
      </c>
      <c r="L14" s="36">
        <f>0.85*H5</f>
        <v>65.024999999999991</v>
      </c>
      <c r="M14" s="31"/>
      <c r="N14" s="30"/>
      <c r="O14" s="21" t="s">
        <v>29</v>
      </c>
      <c r="P14" s="24"/>
      <c r="Q14" s="24"/>
      <c r="R14" s="24"/>
      <c r="S14" s="36"/>
      <c r="T14" s="26"/>
      <c r="U14" s="21" t="s">
        <v>29</v>
      </c>
      <c r="V14" s="24"/>
      <c r="W14" s="24"/>
      <c r="X14" s="24"/>
      <c r="Y14" s="36"/>
      <c r="Z14" s="31"/>
    </row>
    <row r="15" spans="1:26" ht="15" thickBot="1" x14ac:dyDescent="0.35">
      <c r="A15" s="30"/>
      <c r="B15" s="22" t="s">
        <v>15</v>
      </c>
      <c r="C15" s="25">
        <f>0.85*H3</f>
        <v>137.69999999999999</v>
      </c>
      <c r="D15" s="25">
        <f>0.85*H4</f>
        <v>118.575</v>
      </c>
      <c r="E15" s="25">
        <f>0.85*H6</f>
        <v>164.47499999999999</v>
      </c>
      <c r="F15" s="37">
        <f>0.85*H5</f>
        <v>65.024999999999991</v>
      </c>
      <c r="G15" s="26"/>
      <c r="H15" s="22" t="s">
        <v>21</v>
      </c>
      <c r="I15" s="25">
        <f>0.95*H3</f>
        <v>153.9</v>
      </c>
      <c r="J15" s="25">
        <f>0.95*H4</f>
        <v>132.52500000000001</v>
      </c>
      <c r="K15" s="25">
        <f>0.95*H6</f>
        <v>183.82499999999999</v>
      </c>
      <c r="L15" s="37">
        <f>0.95*H5</f>
        <v>72.674999999999997</v>
      </c>
      <c r="M15" s="31"/>
      <c r="N15" s="30"/>
      <c r="O15" s="22" t="s">
        <v>30</v>
      </c>
      <c r="P15" s="25"/>
      <c r="Q15" s="25"/>
      <c r="R15" s="25"/>
      <c r="S15" s="37"/>
      <c r="T15" s="26"/>
      <c r="U15" s="22" t="s">
        <v>30</v>
      </c>
      <c r="V15" s="25"/>
      <c r="W15" s="25"/>
      <c r="X15" s="25"/>
      <c r="Y15" s="37"/>
      <c r="Z15" s="31"/>
    </row>
    <row r="16" spans="1:26" ht="15.6" thickTop="1" thickBot="1" x14ac:dyDescent="0.35">
      <c r="A16" s="30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31"/>
      <c r="N16" s="30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31"/>
    </row>
    <row r="17" spans="1:26" ht="15.6" thickTop="1" thickBot="1" x14ac:dyDescent="0.35">
      <c r="A17" s="30"/>
      <c r="B17" s="19" t="s">
        <v>12</v>
      </c>
      <c r="C17" s="18" t="s">
        <v>1</v>
      </c>
      <c r="D17" s="16" t="s">
        <v>5</v>
      </c>
      <c r="E17" s="16" t="s">
        <v>3</v>
      </c>
      <c r="F17" s="17" t="s">
        <v>6</v>
      </c>
      <c r="G17" s="26"/>
      <c r="H17" s="19" t="s">
        <v>18</v>
      </c>
      <c r="I17" s="18" t="s">
        <v>1</v>
      </c>
      <c r="J17" s="16" t="s">
        <v>5</v>
      </c>
      <c r="K17" s="16" t="s">
        <v>3</v>
      </c>
      <c r="L17" s="17" t="s">
        <v>6</v>
      </c>
      <c r="M17" s="31"/>
      <c r="N17" s="30"/>
      <c r="O17" s="19" t="s">
        <v>12</v>
      </c>
      <c r="P17" s="18" t="s">
        <v>31</v>
      </c>
      <c r="Q17" s="16" t="s">
        <v>32</v>
      </c>
      <c r="R17" s="16" t="s">
        <v>33</v>
      </c>
      <c r="S17" s="17" t="s">
        <v>34</v>
      </c>
      <c r="T17" s="26"/>
      <c r="U17" s="19" t="s">
        <v>18</v>
      </c>
      <c r="V17" s="18" t="s">
        <v>31</v>
      </c>
      <c r="W17" s="16" t="s">
        <v>32</v>
      </c>
      <c r="X17" s="16" t="s">
        <v>33</v>
      </c>
      <c r="Y17" s="17" t="s">
        <v>34</v>
      </c>
      <c r="Z17" s="31"/>
    </row>
    <row r="18" spans="1:26" ht="15" thickTop="1" x14ac:dyDescent="0.3">
      <c r="A18" s="30"/>
      <c r="B18" s="20" t="s">
        <v>7</v>
      </c>
      <c r="C18" s="23">
        <f>0.4*H3</f>
        <v>64.8</v>
      </c>
      <c r="D18" s="23">
        <f>0.4*H4</f>
        <v>55.800000000000004</v>
      </c>
      <c r="E18" s="23">
        <f>0.4*H6</f>
        <v>77.400000000000006</v>
      </c>
      <c r="F18" s="35">
        <f>0.4*H5</f>
        <v>30.6</v>
      </c>
      <c r="G18" s="26"/>
      <c r="H18" s="20" t="s">
        <v>7</v>
      </c>
      <c r="I18" s="23">
        <f>0.4*H3</f>
        <v>64.8</v>
      </c>
      <c r="J18" s="23">
        <f>0.4*H4</f>
        <v>55.800000000000004</v>
      </c>
      <c r="K18" s="23">
        <f>0.4*H6</f>
        <v>77.400000000000006</v>
      </c>
      <c r="L18" s="35">
        <f>0.4*H5</f>
        <v>30.6</v>
      </c>
      <c r="M18" s="31"/>
      <c r="N18" s="30"/>
      <c r="O18" s="20" t="s">
        <v>25</v>
      </c>
      <c r="P18" s="23"/>
      <c r="Q18" s="23"/>
      <c r="R18" s="23"/>
      <c r="S18" s="35"/>
      <c r="T18" s="26"/>
      <c r="U18" s="20" t="s">
        <v>25</v>
      </c>
      <c r="V18" s="23"/>
      <c r="W18" s="23"/>
      <c r="X18" s="23"/>
      <c r="Y18" s="35"/>
      <c r="Z18" s="31"/>
    </row>
    <row r="19" spans="1:26" x14ac:dyDescent="0.3">
      <c r="A19" s="30"/>
      <c r="B19" s="21" t="s">
        <v>8</v>
      </c>
      <c r="C19" s="24">
        <f>0.5*H3</f>
        <v>81</v>
      </c>
      <c r="D19" s="24">
        <f>0.5*H4</f>
        <v>69.75</v>
      </c>
      <c r="E19" s="24">
        <f>0.5*H6</f>
        <v>96.75</v>
      </c>
      <c r="F19" s="36">
        <f>0.5*H5</f>
        <v>38.25</v>
      </c>
      <c r="G19" s="26"/>
      <c r="H19" s="21" t="s">
        <v>8</v>
      </c>
      <c r="I19" s="24">
        <f>0.5*H3</f>
        <v>81</v>
      </c>
      <c r="J19" s="24">
        <f>0.5*H4</f>
        <v>69.75</v>
      </c>
      <c r="K19" s="24">
        <f>0.5*H6</f>
        <v>96.75</v>
      </c>
      <c r="L19" s="36">
        <f>0.5*H5</f>
        <v>38.25</v>
      </c>
      <c r="M19" s="31"/>
      <c r="N19" s="30"/>
      <c r="O19" s="21" t="s">
        <v>26</v>
      </c>
      <c r="P19" s="24"/>
      <c r="Q19" s="24"/>
      <c r="R19" s="24"/>
      <c r="S19" s="36"/>
      <c r="T19" s="26"/>
      <c r="U19" s="21" t="s">
        <v>26</v>
      </c>
      <c r="V19" s="24"/>
      <c r="W19" s="24"/>
      <c r="X19" s="24"/>
      <c r="Y19" s="36"/>
      <c r="Z19" s="31"/>
    </row>
    <row r="20" spans="1:26" x14ac:dyDescent="0.3">
      <c r="A20" s="30"/>
      <c r="B20" s="21" t="s">
        <v>9</v>
      </c>
      <c r="C20" s="24">
        <f>0.6*H3</f>
        <v>97.2</v>
      </c>
      <c r="D20" s="24">
        <f>0.6*H4</f>
        <v>83.7</v>
      </c>
      <c r="E20" s="24">
        <f>0.6*H6</f>
        <v>116.1</v>
      </c>
      <c r="F20" s="36">
        <f>0.6*H5</f>
        <v>45.9</v>
      </c>
      <c r="G20" s="26"/>
      <c r="H20" s="21" t="s">
        <v>9</v>
      </c>
      <c r="I20" s="24">
        <f>0.6*H3</f>
        <v>97.2</v>
      </c>
      <c r="J20" s="24">
        <f>0.6*H4</f>
        <v>83.7</v>
      </c>
      <c r="K20" s="24">
        <f>0.6*H6</f>
        <v>116.1</v>
      </c>
      <c r="L20" s="36">
        <f>0.6*H5</f>
        <v>45.9</v>
      </c>
      <c r="M20" s="31"/>
      <c r="N20" s="30"/>
      <c r="O20" s="21" t="s">
        <v>27</v>
      </c>
      <c r="P20" s="24"/>
      <c r="Q20" s="24"/>
      <c r="R20" s="24"/>
      <c r="S20" s="36"/>
      <c r="T20" s="26"/>
      <c r="U20" s="21" t="s">
        <v>27</v>
      </c>
      <c r="V20" s="24"/>
      <c r="W20" s="24"/>
      <c r="X20" s="24"/>
      <c r="Y20" s="36"/>
      <c r="Z20" s="31"/>
    </row>
    <row r="21" spans="1:26" x14ac:dyDescent="0.3">
      <c r="A21" s="30"/>
      <c r="B21" s="21" t="s">
        <v>13</v>
      </c>
      <c r="C21" s="24">
        <f>0.8*H3</f>
        <v>129.6</v>
      </c>
      <c r="D21" s="24">
        <f>0.8*H4</f>
        <v>111.60000000000001</v>
      </c>
      <c r="E21" s="24">
        <f>0.8*H6</f>
        <v>154.80000000000001</v>
      </c>
      <c r="F21" s="36">
        <f>0.8*H5</f>
        <v>61.2</v>
      </c>
      <c r="G21" s="26"/>
      <c r="H21" s="21" t="s">
        <v>19</v>
      </c>
      <c r="I21" s="24">
        <f>0.6*H3</f>
        <v>97.2</v>
      </c>
      <c r="J21" s="24">
        <f>0.6*H4</f>
        <v>83.7</v>
      </c>
      <c r="K21" s="24">
        <f>0.6*H6</f>
        <v>116.1</v>
      </c>
      <c r="L21" s="36">
        <f>0.6*H5</f>
        <v>45.9</v>
      </c>
      <c r="M21" s="31"/>
      <c r="N21" s="30"/>
      <c r="O21" s="21" t="s">
        <v>28</v>
      </c>
      <c r="P21" s="24"/>
      <c r="Q21" s="24"/>
      <c r="R21" s="24"/>
      <c r="S21" s="36"/>
      <c r="T21" s="26"/>
      <c r="U21" s="21" t="s">
        <v>28</v>
      </c>
      <c r="V21" s="24"/>
      <c r="W21" s="24"/>
      <c r="X21" s="24"/>
      <c r="Y21" s="36"/>
      <c r="Z21" s="31"/>
    </row>
    <row r="22" spans="1:26" x14ac:dyDescent="0.3">
      <c r="A22" s="30"/>
      <c r="B22" s="21" t="s">
        <v>14</v>
      </c>
      <c r="C22" s="24">
        <f>0.85*H3</f>
        <v>137.69999999999999</v>
      </c>
      <c r="D22" s="24">
        <f>0.85*H4</f>
        <v>118.575</v>
      </c>
      <c r="E22" s="24">
        <f>0.85*H6</f>
        <v>164.47499999999999</v>
      </c>
      <c r="F22" s="36">
        <f>0.85*H5</f>
        <v>65.024999999999991</v>
      </c>
      <c r="G22" s="26"/>
      <c r="H22" s="21" t="s">
        <v>20</v>
      </c>
      <c r="I22" s="24">
        <f>0.65*H3</f>
        <v>105.3</v>
      </c>
      <c r="J22" s="24">
        <f>0.65*H4</f>
        <v>90.674999999999997</v>
      </c>
      <c r="K22" s="24">
        <f>0.65*H6</f>
        <v>125.77500000000001</v>
      </c>
      <c r="L22" s="36">
        <f>0.65*H5</f>
        <v>49.725000000000001</v>
      </c>
      <c r="M22" s="31"/>
      <c r="N22" s="30"/>
      <c r="O22" s="21" t="s">
        <v>29</v>
      </c>
      <c r="P22" s="24"/>
      <c r="Q22" s="24"/>
      <c r="R22" s="24"/>
      <c r="S22" s="36"/>
      <c r="T22" s="26"/>
      <c r="U22" s="21" t="s">
        <v>29</v>
      </c>
      <c r="V22" s="24"/>
      <c r="W22" s="24"/>
      <c r="X22" s="24"/>
      <c r="Y22" s="36"/>
      <c r="Z22" s="31"/>
    </row>
    <row r="23" spans="1:26" ht="15" thickBot="1" x14ac:dyDescent="0.35">
      <c r="A23" s="30"/>
      <c r="B23" s="22" t="s">
        <v>16</v>
      </c>
      <c r="C23" s="25">
        <f>0.9*H3</f>
        <v>145.80000000000001</v>
      </c>
      <c r="D23" s="25">
        <f>0.9*H4</f>
        <v>125.55</v>
      </c>
      <c r="E23" s="25">
        <f>0.9*H6</f>
        <v>174.15</v>
      </c>
      <c r="F23" s="37">
        <f>0.9*H5</f>
        <v>68.850000000000009</v>
      </c>
      <c r="G23" s="26"/>
      <c r="H23" s="22" t="s">
        <v>22</v>
      </c>
      <c r="I23" s="25">
        <f>0.7*H3</f>
        <v>113.39999999999999</v>
      </c>
      <c r="J23" s="25">
        <f>0.7*H4</f>
        <v>97.649999999999991</v>
      </c>
      <c r="K23" s="25">
        <f>0.7*H6</f>
        <v>135.44999999999999</v>
      </c>
      <c r="L23" s="37">
        <f>0.7*H5</f>
        <v>53.55</v>
      </c>
      <c r="M23" s="31"/>
      <c r="N23" s="30"/>
      <c r="O23" s="22" t="s">
        <v>30</v>
      </c>
      <c r="P23" s="25"/>
      <c r="Q23" s="25"/>
      <c r="R23" s="25"/>
      <c r="S23" s="37"/>
      <c r="T23" s="26"/>
      <c r="U23" s="22" t="s">
        <v>30</v>
      </c>
      <c r="V23" s="25"/>
      <c r="W23" s="25"/>
      <c r="X23" s="25"/>
      <c r="Y23" s="37"/>
      <c r="Z23" s="31"/>
    </row>
    <row r="24" spans="1:26" ht="15.6" thickTop="1" thickBot="1" x14ac:dyDescent="0.35">
      <c r="A24" s="32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4"/>
      <c r="N24" s="32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4"/>
    </row>
    <row r="25" spans="1:26" ht="15" thickTop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Cycle 1</vt:lpstr>
      <vt:lpstr>Cycle 2</vt:lpstr>
      <vt:lpstr>Cycle 3</vt:lpstr>
      <vt:lpstr>Cycle 4</vt:lpstr>
      <vt:lpstr>Cycle 5</vt:lpstr>
      <vt:lpstr>Cycle 6</vt:lpstr>
      <vt:lpstr>Cycle 7</vt:lpstr>
      <vt:lpstr>Cycle 8</vt:lpstr>
      <vt:lpstr>Cycle 9</vt:lpstr>
      <vt:lpstr>Cycle 10</vt:lpstr>
      <vt:lpstr>Cycle 11</vt:lpstr>
      <vt:lpstr>Cycle 12</vt:lpstr>
      <vt:lpstr>Cycle 13</vt:lpstr>
    </vt:vector>
  </TitlesOfParts>
  <Company>HubSpot,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Pascal Landshoft</dc:creator>
  <cp:lastModifiedBy>Pascal Landshoft</cp:lastModifiedBy>
  <cp:lastPrinted>2015-08-14T14:32:58Z</cp:lastPrinted>
  <dcterms:created xsi:type="dcterms:W3CDTF">2015-08-02T12:38:22Z</dcterms:created>
  <dcterms:modified xsi:type="dcterms:W3CDTF">2015-08-15T13:40:20Z</dcterms:modified>
</cp:coreProperties>
</file>