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<sst xmlns="http://schemas.openxmlformats.org/spreadsheetml/2006/main" count="124" uniqueCount="23">
  <si>
    <t>Schedule vs. Revenue Calculator</t>
  </si>
  <si>
    <t>Created by Jan@pcc.com</t>
  </si>
  <si>
    <t>For instructions, see http://chipsblog.com/two-for-one-special-special-pediatric-content</t>
  </si>
  <si>
    <t>Monday</t>
  </si>
  <si>
    <t>Dr. A</t>
  </si>
  <si>
    <t>Dr. B</t>
  </si>
  <si>
    <t>Dr. C</t>
  </si>
  <si>
    <t>Total</t>
  </si>
  <si>
    <t>AVG Deposit</t>
  </si>
  <si>
    <t>Visits</t>
  </si>
  <si>
    <t>Revenue</t>
  </si>
  <si>
    <t>Well</t>
  </si>
  <si>
    <t>Sick</t>
  </si>
  <si>
    <t>Newborn</t>
  </si>
  <si>
    <t>N/Avail</t>
  </si>
  <si>
    <t>Nurse Only</t>
  </si>
  <si>
    <t>Recheck</t>
  </si>
  <si>
    <t>Consult</t>
  </si>
  <si>
    <t>Type 8</t>
  </si>
  <si>
    <t>Type 9</t>
  </si>
  <si>
    <t>Totals</t>
  </si>
  <si>
    <t>CLOSED</t>
  </si>
  <si>
    <t>LUNCH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</si>
</sst>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[$$-409]#,##0;[RED]\-[$$-409]#,##0"/>
    <numFmt numFmtId="167" formatCode="HH:MM\ AM/PM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" fillId="0" borderId="0" xfId="0" applyFont="1" applyFill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2" fillId="0" borderId="4" xfId="0" applyFont="1" applyBorder="1" applyAlignment="1">
      <alignment horizontal="right"/>
    </xf>
    <xf numFmtId="164" fontId="0" fillId="2" borderId="0" xfId="0" applyFont="1" applyFill="1" applyAlignment="1">
      <alignment horizontal="left" vertical="center"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4" fillId="3" borderId="1" xfId="0" applyNumberFormat="1" applyFont="1" applyFill="1" applyBorder="1" applyAlignment="1">
      <alignment horizontal="right"/>
    </xf>
    <xf numFmtId="166" fontId="4" fillId="3" borderId="5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0" fillId="4" borderId="0" xfId="0" applyFont="1" applyFill="1" applyAlignment="1">
      <alignment horizontal="left" vertical="center"/>
    </xf>
    <xf numFmtId="165" fontId="0" fillId="4" borderId="0" xfId="0" applyNumberFormat="1" applyFill="1" applyAlignment="1">
      <alignment/>
    </xf>
    <xf numFmtId="164" fontId="0" fillId="4" borderId="0" xfId="0" applyFill="1" applyAlignment="1">
      <alignment/>
    </xf>
    <xf numFmtId="164" fontId="0" fillId="5" borderId="0" xfId="0" applyFont="1" applyFill="1" applyAlignment="1">
      <alignment horizontal="left" vertical="center"/>
    </xf>
    <xf numFmtId="165" fontId="0" fillId="5" borderId="0" xfId="0" applyNumberFormat="1" applyFill="1" applyAlignment="1">
      <alignment/>
    </xf>
    <xf numFmtId="165" fontId="4" fillId="0" borderId="0" xfId="0" applyNumberFormat="1" applyFont="1" applyAlignment="1">
      <alignment/>
    </xf>
    <xf numFmtId="164" fontId="0" fillId="5" borderId="0" xfId="0" applyFill="1" applyAlignment="1">
      <alignment/>
    </xf>
    <xf numFmtId="164" fontId="0" fillId="6" borderId="0" xfId="0" applyFont="1" applyFill="1" applyAlignment="1">
      <alignment horizontal="left" vertical="center"/>
    </xf>
    <xf numFmtId="165" fontId="0" fillId="6" borderId="0" xfId="0" applyNumberFormat="1" applyFill="1" applyAlignment="1">
      <alignment horizontal="right"/>
    </xf>
    <xf numFmtId="164" fontId="0" fillId="6" borderId="0" xfId="0" applyFill="1" applyAlignment="1">
      <alignment/>
    </xf>
    <xf numFmtId="164" fontId="0" fillId="7" borderId="0" xfId="0" applyFont="1" applyFill="1" applyAlignment="1">
      <alignment horizontal="left" vertical="center"/>
    </xf>
    <xf numFmtId="165" fontId="0" fillId="7" borderId="0" xfId="0" applyNumberFormat="1" applyFill="1" applyAlignment="1">
      <alignment/>
    </xf>
    <xf numFmtId="164" fontId="0" fillId="7" borderId="0" xfId="0" applyFill="1" applyAlignment="1">
      <alignment/>
    </xf>
    <xf numFmtId="164" fontId="0" fillId="8" borderId="0" xfId="0" applyFont="1" applyFill="1" applyAlignment="1">
      <alignment horizontal="left" vertical="center"/>
    </xf>
    <xf numFmtId="165" fontId="0" fillId="8" borderId="0" xfId="0" applyNumberForma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 horizontal="left" vertical="center"/>
    </xf>
    <xf numFmtId="165" fontId="0" fillId="9" borderId="0" xfId="0" applyNumberFormat="1" applyFill="1" applyAlignment="1">
      <alignment/>
    </xf>
    <xf numFmtId="164" fontId="0" fillId="9" borderId="0" xfId="0" applyFill="1" applyAlignment="1">
      <alignment/>
    </xf>
    <xf numFmtId="164" fontId="0" fillId="10" borderId="0" xfId="0" applyFont="1" applyFill="1" applyAlignment="1">
      <alignment horizontal="left" vertical="center"/>
    </xf>
    <xf numFmtId="165" fontId="0" fillId="10" borderId="0" xfId="0" applyNumberFormat="1" applyFill="1" applyAlignment="1">
      <alignment/>
    </xf>
    <xf numFmtId="164" fontId="0" fillId="10" borderId="0" xfId="0" applyFill="1" applyAlignment="1">
      <alignment/>
    </xf>
    <xf numFmtId="164" fontId="0" fillId="11" borderId="0" xfId="0" applyFont="1" applyFill="1" applyAlignment="1">
      <alignment horizontal="left" vertical="center"/>
    </xf>
    <xf numFmtId="165" fontId="0" fillId="11" borderId="0" xfId="0" applyNumberFormat="1" applyFill="1" applyAlignment="1">
      <alignment/>
    </xf>
    <xf numFmtId="164" fontId="0" fillId="11" borderId="0" xfId="0" applyFill="1" applyAlignment="1">
      <alignment/>
    </xf>
    <xf numFmtId="164" fontId="4" fillId="3" borderId="1" xfId="0" applyNumberFormat="1" applyFont="1" applyFill="1" applyBorder="1" applyAlignment="1">
      <alignment/>
    </xf>
    <xf numFmtId="166" fontId="4" fillId="3" borderId="5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4" fontId="0" fillId="2" borderId="1" xfId="0" applyFont="1" applyFill="1" applyBorder="1" applyAlignment="1">
      <alignment horizontal="left" vertical="center"/>
    </xf>
    <xf numFmtId="164" fontId="0" fillId="12" borderId="1" xfId="0" applyFont="1" applyFill="1" applyBorder="1" applyAlignment="1">
      <alignment horizontal="left" vertical="center"/>
    </xf>
    <xf numFmtId="164" fontId="0" fillId="8" borderId="6" xfId="0" applyFill="1" applyBorder="1" applyAlignment="1">
      <alignment/>
    </xf>
    <xf numFmtId="164" fontId="0" fillId="4" borderId="1" xfId="0" applyFont="1" applyFill="1" applyBorder="1" applyAlignment="1">
      <alignment horizontal="left" vertical="center"/>
    </xf>
    <xf numFmtId="164" fontId="0" fillId="8" borderId="0" xfId="0" applyFont="1" applyFill="1" applyAlignment="1">
      <alignment horizontal="left"/>
    </xf>
    <xf numFmtId="164" fontId="0" fillId="8" borderId="6" xfId="0" applyFill="1" applyBorder="1" applyAlignment="1">
      <alignment horizontal="left"/>
    </xf>
    <xf numFmtId="164" fontId="0" fillId="5" borderId="1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 horizontal="center" vertical="center"/>
    </xf>
    <xf numFmtId="167" fontId="2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FF0000"/>
      <rgbColor rgb="0000FF00"/>
      <rgbColor rgb="000000FF"/>
      <rgbColor rgb="00FFFF00"/>
      <rgbColor rgb="00FF00FF"/>
      <rgbColor rgb="0000FFFF"/>
      <rgbColor rgb="00800000"/>
      <rgbColor rgb="00007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D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70"/>
      <rgbColor rgb="0099CCFF"/>
      <rgbColor rgb="00FF99CC"/>
      <rgbColor rgb="00CC99FF"/>
      <rgbColor rgb="00F7E0B0"/>
      <rgbColor rgb="003366FF"/>
      <rgbColor rgb="0047DE57"/>
      <rgbColor rgb="00AECF00"/>
      <rgbColor rgb="00FFCC00"/>
      <rgbColor rgb="00FFB029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16</xdr:row>
      <xdr:rowOff>123825</xdr:rowOff>
    </xdr:from>
    <xdr:to>
      <xdr:col>3</xdr:col>
      <xdr:colOff>914400</xdr:colOff>
      <xdr:row>21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71800"/>
          <a:ext cx="24479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0.140625" style="0" customWidth="1"/>
    <col min="2" max="2" width="1.421875" style="0" customWidth="1"/>
    <col min="3" max="3" width="11.7109375" style="0" customWidth="1"/>
    <col min="4" max="4" width="16.00390625" style="0" customWidth="1"/>
    <col min="5" max="5" width="11.57421875" style="1" customWidth="1"/>
    <col min="6" max="16384" width="11.57421875" style="0" customWidth="1"/>
  </cols>
  <sheetData>
    <row r="1" spans="1:13" ht="12.75">
      <c r="A1" s="2" t="s">
        <v>0</v>
      </c>
      <c r="B1" s="3"/>
      <c r="C1" s="3"/>
      <c r="D1" s="4"/>
      <c r="E1" s="5"/>
      <c r="F1" s="6"/>
      <c r="G1" s="7"/>
      <c r="H1" s="8"/>
      <c r="I1" s="8"/>
      <c r="J1" s="8"/>
      <c r="K1" s="8"/>
      <c r="L1" s="8"/>
      <c r="M1" s="8"/>
    </row>
    <row r="2" spans="1:13" ht="12.75">
      <c r="A2" s="2" t="s">
        <v>1</v>
      </c>
      <c r="B2" s="2"/>
      <c r="C2" s="2"/>
      <c r="D2" s="2"/>
      <c r="E2" s="2"/>
      <c r="F2" s="9"/>
      <c r="G2" s="7"/>
      <c r="H2" s="8"/>
      <c r="I2" s="8"/>
      <c r="J2" s="8"/>
      <c r="K2" s="8"/>
      <c r="L2" s="8"/>
      <c r="M2" s="8"/>
    </row>
    <row r="3" spans="1:13" ht="12.75">
      <c r="A3" s="2" t="s">
        <v>2</v>
      </c>
      <c r="D3" s="10"/>
      <c r="E3" s="11"/>
      <c r="F3" s="9"/>
      <c r="G3" s="7"/>
      <c r="H3" s="8"/>
      <c r="I3" s="8"/>
      <c r="J3" s="8"/>
      <c r="K3" s="8"/>
      <c r="L3" s="8"/>
      <c r="M3" s="8"/>
    </row>
    <row r="4" spans="1:13" ht="12.75">
      <c r="A4" s="12"/>
      <c r="D4" s="10"/>
      <c r="E4" s="11"/>
      <c r="F4" s="9"/>
      <c r="G4" s="7"/>
      <c r="H4" s="8"/>
      <c r="I4" s="8"/>
      <c r="J4" s="8"/>
      <c r="K4" s="8"/>
      <c r="L4" s="8"/>
      <c r="M4" s="8"/>
    </row>
    <row r="5" spans="1:13" ht="12.75">
      <c r="A5" s="12"/>
      <c r="B5" s="12"/>
      <c r="D5" s="10"/>
      <c r="E5" s="11"/>
      <c r="F5" s="9" t="s">
        <v>3</v>
      </c>
      <c r="G5" s="9"/>
      <c r="H5" s="9"/>
      <c r="I5" s="9"/>
      <c r="J5" s="9"/>
      <c r="K5" s="9"/>
      <c r="L5" s="8"/>
      <c r="M5" s="8"/>
    </row>
    <row r="6" spans="1:13" ht="12.75">
      <c r="A6" s="12"/>
      <c r="B6" s="12"/>
      <c r="D6" s="10"/>
      <c r="E6" s="13"/>
      <c r="F6" s="9" t="s">
        <v>4</v>
      </c>
      <c r="G6" s="9"/>
      <c r="H6" s="14" t="s">
        <v>5</v>
      </c>
      <c r="I6" s="14"/>
      <c r="J6" s="14" t="s">
        <v>6</v>
      </c>
      <c r="K6" s="14"/>
      <c r="L6" s="14" t="s">
        <v>7</v>
      </c>
      <c r="M6" s="14"/>
    </row>
    <row r="7" spans="1:13" ht="12.75">
      <c r="A7" s="12"/>
      <c r="B7" s="12"/>
      <c r="C7" s="10" t="s">
        <v>8</v>
      </c>
      <c r="D7" s="10"/>
      <c r="E7" s="13"/>
      <c r="F7" s="15" t="s">
        <v>9</v>
      </c>
      <c r="G7" s="16" t="s">
        <v>10</v>
      </c>
      <c r="H7" s="15" t="s">
        <v>9</v>
      </c>
      <c r="I7" s="17" t="s">
        <v>10</v>
      </c>
      <c r="J7" s="15" t="s">
        <v>9</v>
      </c>
      <c r="K7" s="15" t="s">
        <v>10</v>
      </c>
      <c r="L7" s="15" t="s">
        <v>9</v>
      </c>
      <c r="M7" s="15" t="s">
        <v>10</v>
      </c>
    </row>
    <row r="8" spans="1:13" ht="15">
      <c r="A8" s="18" t="s">
        <v>11</v>
      </c>
      <c r="B8" s="18"/>
      <c r="C8" s="19">
        <v>250</v>
      </c>
      <c r="E8" s="20">
        <f aca="true" t="shared" si="0" ref="E8:E12">A8</f>
        <v>0</v>
      </c>
      <c r="F8" s="21">
        <f aca="true" t="shared" si="1" ref="F8:F16">COUNTIF(F$17:F$79,$E8)</f>
        <v>6</v>
      </c>
      <c r="G8" s="22">
        <f aca="true" t="shared" si="2" ref="G8:G16">(COUNTIF(F$17:F$79,$E8)*$C8)</f>
        <v>1500</v>
      </c>
      <c r="H8" s="21">
        <f aca="true" t="shared" si="3" ref="H8:H16">COUNTIF(H$17:H$79,$E8)</f>
        <v>6</v>
      </c>
      <c r="I8" s="22">
        <f aca="true" t="shared" si="4" ref="I8:I16">(COUNTIF(H$17:H$79,$E8)*$C8)</f>
        <v>1500</v>
      </c>
      <c r="J8" s="21">
        <f aca="true" t="shared" si="5" ref="J8:J16">COUNTIF(J$17:J$79,$E8)</f>
        <v>3</v>
      </c>
      <c r="K8" s="22">
        <f aca="true" t="shared" si="6" ref="K8:K16">(COUNTIF(J$17:J$79,$E8)*$C8)</f>
        <v>750</v>
      </c>
      <c r="L8" s="21">
        <f aca="true" t="shared" si="7" ref="L8:L16">SUM(F8+H8+J8)</f>
        <v>15</v>
      </c>
      <c r="M8" s="23">
        <f aca="true" t="shared" si="8" ref="M8:M12">SUM(G8+I8+K8)</f>
        <v>3750</v>
      </c>
    </row>
    <row r="9" spans="1:13" ht="15">
      <c r="A9" s="24" t="s">
        <v>12</v>
      </c>
      <c r="B9" s="24"/>
      <c r="C9" s="25">
        <v>90</v>
      </c>
      <c r="E9" s="26">
        <f t="shared" si="0"/>
        <v>0</v>
      </c>
      <c r="F9" s="21">
        <f t="shared" si="1"/>
        <v>14</v>
      </c>
      <c r="G9" s="22">
        <f t="shared" si="2"/>
        <v>1260</v>
      </c>
      <c r="H9" s="21">
        <f t="shared" si="3"/>
        <v>10</v>
      </c>
      <c r="I9" s="22">
        <f t="shared" si="4"/>
        <v>900</v>
      </c>
      <c r="J9" s="21">
        <f t="shared" si="5"/>
        <v>10</v>
      </c>
      <c r="K9" s="22">
        <f t="shared" si="6"/>
        <v>900</v>
      </c>
      <c r="L9" s="21">
        <f t="shared" si="7"/>
        <v>34</v>
      </c>
      <c r="M9" s="23">
        <f t="shared" si="8"/>
        <v>3060</v>
      </c>
    </row>
    <row r="10" spans="1:13" ht="15">
      <c r="A10" s="27" t="s">
        <v>13</v>
      </c>
      <c r="B10" s="27"/>
      <c r="C10" s="28">
        <v>310</v>
      </c>
      <c r="D10" s="29"/>
      <c r="E10" s="30">
        <f t="shared" si="0"/>
        <v>0</v>
      </c>
      <c r="F10" s="21">
        <f t="shared" si="1"/>
        <v>1</v>
      </c>
      <c r="G10" s="22">
        <f t="shared" si="2"/>
        <v>310</v>
      </c>
      <c r="H10" s="21">
        <f t="shared" si="3"/>
        <v>0</v>
      </c>
      <c r="I10" s="22">
        <f t="shared" si="4"/>
        <v>0</v>
      </c>
      <c r="J10" s="21">
        <f t="shared" si="5"/>
        <v>2</v>
      </c>
      <c r="K10" s="22">
        <f t="shared" si="6"/>
        <v>620</v>
      </c>
      <c r="L10" s="21">
        <f t="shared" si="7"/>
        <v>3</v>
      </c>
      <c r="M10" s="23">
        <f t="shared" si="8"/>
        <v>930</v>
      </c>
    </row>
    <row r="11" spans="1:13" ht="15">
      <c r="A11" s="31" t="s">
        <v>14</v>
      </c>
      <c r="B11" s="31"/>
      <c r="C11" s="32">
        <v>0</v>
      </c>
      <c r="E11" s="33">
        <f t="shared" si="0"/>
        <v>0</v>
      </c>
      <c r="F11" s="21">
        <f t="shared" si="1"/>
        <v>0</v>
      </c>
      <c r="G11" s="22">
        <f t="shared" si="2"/>
        <v>0</v>
      </c>
      <c r="H11" s="21">
        <f t="shared" si="3"/>
        <v>0</v>
      </c>
      <c r="I11" s="22">
        <f t="shared" si="4"/>
        <v>0</v>
      </c>
      <c r="J11" s="21">
        <f t="shared" si="5"/>
        <v>0</v>
      </c>
      <c r="K11" s="22">
        <f t="shared" si="6"/>
        <v>0</v>
      </c>
      <c r="L11" s="21">
        <f t="shared" si="7"/>
        <v>0</v>
      </c>
      <c r="M11" s="23">
        <f t="shared" si="8"/>
        <v>0</v>
      </c>
    </row>
    <row r="12" spans="1:13" ht="15">
      <c r="A12" s="34" t="s">
        <v>15</v>
      </c>
      <c r="B12" s="34"/>
      <c r="C12" s="35">
        <v>45</v>
      </c>
      <c r="E12" s="36">
        <f t="shared" si="0"/>
        <v>0</v>
      </c>
      <c r="F12" s="21">
        <f t="shared" si="1"/>
        <v>0</v>
      </c>
      <c r="G12" s="22">
        <f t="shared" si="2"/>
        <v>0</v>
      </c>
      <c r="H12" s="21">
        <f t="shared" si="3"/>
        <v>0</v>
      </c>
      <c r="I12" s="22">
        <f t="shared" si="4"/>
        <v>0</v>
      </c>
      <c r="J12" s="21">
        <f t="shared" si="5"/>
        <v>0</v>
      </c>
      <c r="K12" s="22">
        <f t="shared" si="6"/>
        <v>0</v>
      </c>
      <c r="L12" s="21">
        <f t="shared" si="7"/>
        <v>0</v>
      </c>
      <c r="M12" s="23">
        <f t="shared" si="8"/>
        <v>0</v>
      </c>
    </row>
    <row r="13" spans="1:13" ht="15">
      <c r="A13" s="37" t="s">
        <v>16</v>
      </c>
      <c r="B13" s="37"/>
      <c r="C13" s="38">
        <v>70</v>
      </c>
      <c r="E13" s="39" t="s">
        <v>16</v>
      </c>
      <c r="F13" s="21">
        <f t="shared" si="1"/>
        <v>7</v>
      </c>
      <c r="G13" s="22">
        <f t="shared" si="2"/>
        <v>490</v>
      </c>
      <c r="H13" s="21">
        <f t="shared" si="3"/>
        <v>6</v>
      </c>
      <c r="I13" s="22">
        <f t="shared" si="4"/>
        <v>420</v>
      </c>
      <c r="J13" s="21">
        <f t="shared" si="5"/>
        <v>1</v>
      </c>
      <c r="K13" s="22">
        <f t="shared" si="6"/>
        <v>70</v>
      </c>
      <c r="L13" s="21">
        <f t="shared" si="7"/>
        <v>14</v>
      </c>
      <c r="M13" s="23">
        <f>(COUNTIF(L$17:L$79,$E13)*$C13)</f>
        <v>0</v>
      </c>
    </row>
    <row r="14" spans="1:13" ht="15">
      <c r="A14" s="40" t="s">
        <v>17</v>
      </c>
      <c r="B14" s="40"/>
      <c r="C14" s="41">
        <v>125</v>
      </c>
      <c r="E14" s="42" t="str">
        <f aca="true" t="shared" si="9" ref="E14:E16">A14</f>
        <v>Consult</v>
      </c>
      <c r="F14" s="21">
        <f t="shared" si="1"/>
        <v>0</v>
      </c>
      <c r="G14" s="22">
        <f t="shared" si="2"/>
        <v>0</v>
      </c>
      <c r="H14" s="21">
        <f t="shared" si="3"/>
        <v>2</v>
      </c>
      <c r="I14" s="22">
        <f t="shared" si="4"/>
        <v>250</v>
      </c>
      <c r="J14" s="21">
        <f t="shared" si="5"/>
        <v>2</v>
      </c>
      <c r="K14" s="22">
        <f t="shared" si="6"/>
        <v>250</v>
      </c>
      <c r="L14" s="21">
        <f t="shared" si="7"/>
        <v>4</v>
      </c>
      <c r="M14" s="23">
        <f>SUM(G14+I14+K14)</f>
        <v>500</v>
      </c>
    </row>
    <row r="15" spans="1:13" ht="15">
      <c r="A15" s="43" t="s">
        <v>18</v>
      </c>
      <c r="B15" s="43"/>
      <c r="C15" s="44">
        <v>0</v>
      </c>
      <c r="E15" s="45" t="str">
        <f t="shared" si="9"/>
        <v>Type 8</v>
      </c>
      <c r="F15" s="21">
        <f t="shared" si="1"/>
        <v>0</v>
      </c>
      <c r="G15" s="22">
        <f t="shared" si="2"/>
        <v>0</v>
      </c>
      <c r="H15" s="21">
        <f t="shared" si="3"/>
        <v>0</v>
      </c>
      <c r="I15" s="22">
        <f t="shared" si="4"/>
        <v>0</v>
      </c>
      <c r="J15" s="21">
        <f t="shared" si="5"/>
        <v>0</v>
      </c>
      <c r="K15" s="22">
        <f t="shared" si="6"/>
        <v>0</v>
      </c>
      <c r="L15" s="21">
        <f t="shared" si="7"/>
        <v>0</v>
      </c>
      <c r="M15" s="23">
        <f aca="true" t="shared" si="10" ref="M15:M16">(COUNTIF(L$17:L$79,$E15)*$C15)</f>
        <v>0</v>
      </c>
    </row>
    <row r="16" spans="1:13" ht="15">
      <c r="A16" s="46" t="s">
        <v>19</v>
      </c>
      <c r="B16" s="46"/>
      <c r="C16" s="47">
        <v>0</v>
      </c>
      <c r="E16" s="48" t="str">
        <f t="shared" si="9"/>
        <v>Type 9</v>
      </c>
      <c r="F16" s="21">
        <f t="shared" si="1"/>
        <v>0</v>
      </c>
      <c r="G16" s="22">
        <f t="shared" si="2"/>
        <v>0</v>
      </c>
      <c r="H16" s="21">
        <f t="shared" si="3"/>
        <v>0</v>
      </c>
      <c r="I16" s="22">
        <f t="shared" si="4"/>
        <v>0</v>
      </c>
      <c r="J16" s="21">
        <f t="shared" si="5"/>
        <v>0</v>
      </c>
      <c r="K16" s="22">
        <f t="shared" si="6"/>
        <v>0</v>
      </c>
      <c r="L16" s="21">
        <f t="shared" si="7"/>
        <v>0</v>
      </c>
      <c r="M16" s="23">
        <f t="shared" si="10"/>
        <v>0</v>
      </c>
    </row>
    <row r="17" spans="5:13" ht="15">
      <c r="E17" s="49" t="s">
        <v>20</v>
      </c>
      <c r="F17" s="49">
        <f>SUM(F4:F16)</f>
        <v>28</v>
      </c>
      <c r="G17" s="50">
        <f>SUM(G4:G16)</f>
        <v>3560</v>
      </c>
      <c r="H17" s="49">
        <f>SUM(H4:H16)</f>
        <v>24</v>
      </c>
      <c r="I17" s="50">
        <f>SUM(I4:I16)</f>
        <v>3070</v>
      </c>
      <c r="J17" s="49">
        <f>SUM(J4:J16)</f>
        <v>18</v>
      </c>
      <c r="K17" s="50">
        <f>SUM(K4:K16)</f>
        <v>2590</v>
      </c>
      <c r="L17" s="49">
        <f>SUM(L4:L16)</f>
        <v>70</v>
      </c>
      <c r="M17" s="51">
        <f>SUM(M4:M16)</f>
        <v>8240</v>
      </c>
    </row>
    <row r="18" spans="5:11" ht="12.75">
      <c r="E18" s="52">
        <v>0.3333333333333333</v>
      </c>
      <c r="F18" s="53" t="s">
        <v>11</v>
      </c>
      <c r="G18" s="53"/>
      <c r="H18" s="53" t="s">
        <v>11</v>
      </c>
      <c r="I18" s="53"/>
      <c r="J18" s="54" t="s">
        <v>21</v>
      </c>
      <c r="K18" s="54"/>
    </row>
    <row r="19" spans="5:11" ht="12.75">
      <c r="E19" s="52">
        <v>0.34375</v>
      </c>
      <c r="F19" s="53"/>
      <c r="G19" s="53"/>
      <c r="H19" s="53"/>
      <c r="I19" s="53"/>
      <c r="J19" s="54" t="s">
        <v>21</v>
      </c>
      <c r="K19" s="54"/>
    </row>
    <row r="20" spans="5:11" ht="12.75">
      <c r="E20" s="52">
        <v>0.35416666666666663</v>
      </c>
      <c r="F20" s="39" t="s">
        <v>16</v>
      </c>
      <c r="G20" s="55"/>
      <c r="H20" s="39" t="s">
        <v>16</v>
      </c>
      <c r="I20" s="55"/>
      <c r="J20" s="54" t="s">
        <v>21</v>
      </c>
      <c r="K20" s="54"/>
    </row>
    <row r="21" spans="5:11" ht="12.75">
      <c r="E21" s="52">
        <v>0.3645833333333333</v>
      </c>
      <c r="F21" s="56" t="s">
        <v>12</v>
      </c>
      <c r="G21" s="56"/>
      <c r="H21" s="56" t="s">
        <v>12</v>
      </c>
      <c r="I21" s="56"/>
      <c r="J21" s="54" t="s">
        <v>21</v>
      </c>
      <c r="K21" s="54"/>
    </row>
    <row r="22" spans="5:11" ht="12.75">
      <c r="E22" s="52">
        <v>0.375</v>
      </c>
      <c r="F22" s="56"/>
      <c r="G22" s="56"/>
      <c r="H22" s="56"/>
      <c r="I22" s="56"/>
      <c r="J22" s="54" t="s">
        <v>21</v>
      </c>
      <c r="K22" s="54"/>
    </row>
    <row r="23" spans="5:11" ht="12.75">
      <c r="E23" s="52">
        <v>0.3854166666666667</v>
      </c>
      <c r="F23" s="56" t="s">
        <v>12</v>
      </c>
      <c r="G23" s="56"/>
      <c r="H23" s="56" t="s">
        <v>12</v>
      </c>
      <c r="I23" s="56"/>
      <c r="J23" s="56" t="s">
        <v>12</v>
      </c>
      <c r="K23" s="56"/>
    </row>
    <row r="24" spans="5:11" ht="12.75">
      <c r="E24" s="52">
        <v>0.3958333333333333</v>
      </c>
      <c r="F24" s="57" t="s">
        <v>16</v>
      </c>
      <c r="G24" s="58"/>
      <c r="H24" s="57" t="s">
        <v>16</v>
      </c>
      <c r="I24" s="58"/>
      <c r="J24" s="57" t="s">
        <v>16</v>
      </c>
      <c r="K24" s="58"/>
    </row>
    <row r="25" spans="5:11" ht="12.75">
      <c r="E25" s="52">
        <v>0.40625</v>
      </c>
      <c r="F25" s="56" t="s">
        <v>12</v>
      </c>
      <c r="G25" s="56"/>
      <c r="H25" s="40" t="s">
        <v>17</v>
      </c>
      <c r="I25" s="40"/>
      <c r="J25" s="56" t="s">
        <v>12</v>
      </c>
      <c r="K25" s="56"/>
    </row>
    <row r="26" spans="5:11" ht="12.75">
      <c r="E26" s="52">
        <v>0.4166666666666667</v>
      </c>
      <c r="F26" s="59" t="s">
        <v>13</v>
      </c>
      <c r="G26" s="59"/>
      <c r="H26" s="40"/>
      <c r="I26" s="40"/>
      <c r="J26" s="59" t="s">
        <v>13</v>
      </c>
      <c r="K26" s="59"/>
    </row>
    <row r="27" spans="5:11" ht="12.75">
      <c r="E27" s="52">
        <v>0.42708333333333337</v>
      </c>
      <c r="F27" s="56" t="s">
        <v>12</v>
      </c>
      <c r="G27" s="56"/>
      <c r="H27" s="53" t="s">
        <v>11</v>
      </c>
      <c r="I27" s="53"/>
      <c r="J27" s="59"/>
      <c r="K27" s="59"/>
    </row>
    <row r="28" spans="5:11" ht="12.75">
      <c r="E28" s="52">
        <v>0.4375</v>
      </c>
      <c r="F28" s="56"/>
      <c r="G28" s="56"/>
      <c r="H28" s="53"/>
      <c r="I28" s="53"/>
      <c r="J28" s="56" t="s">
        <v>12</v>
      </c>
      <c r="K28" s="56"/>
    </row>
    <row r="29" spans="5:11" ht="12.75">
      <c r="E29" s="52">
        <v>0.4479166666666667</v>
      </c>
      <c r="F29" s="56" t="s">
        <v>12</v>
      </c>
      <c r="G29" s="56"/>
      <c r="H29" s="56" t="s">
        <v>12</v>
      </c>
      <c r="I29" s="56"/>
      <c r="J29" s="56" t="s">
        <v>12</v>
      </c>
      <c r="K29" s="56"/>
    </row>
    <row r="30" spans="5:11" ht="12.75">
      <c r="E30" s="52">
        <v>0.4583333333333333</v>
      </c>
      <c r="F30" s="53" t="s">
        <v>11</v>
      </c>
      <c r="G30" s="53"/>
      <c r="H30" s="53" t="s">
        <v>11</v>
      </c>
      <c r="I30" s="53"/>
      <c r="J30" s="53" t="s">
        <v>11</v>
      </c>
      <c r="K30" s="53"/>
    </row>
    <row r="31" spans="5:11" ht="12.75">
      <c r="E31" s="52">
        <v>0.46875</v>
      </c>
      <c r="F31" s="53"/>
      <c r="G31" s="53"/>
      <c r="H31" s="53"/>
      <c r="I31" s="53"/>
      <c r="J31" s="53"/>
      <c r="K31" s="53"/>
    </row>
    <row r="32" spans="5:11" ht="12.75">
      <c r="E32" s="52">
        <v>0.47916666666666663</v>
      </c>
      <c r="F32" s="39" t="s">
        <v>16</v>
      </c>
      <c r="G32" s="55"/>
      <c r="H32" s="39" t="s">
        <v>16</v>
      </c>
      <c r="I32" s="55"/>
      <c r="J32" s="53"/>
      <c r="K32" s="53"/>
    </row>
    <row r="33" spans="1:11" ht="12.75">
      <c r="A33" s="60"/>
      <c r="B33" s="60"/>
      <c r="C33" s="60"/>
      <c r="E33" s="52">
        <v>0.4895833333333333</v>
      </c>
      <c r="F33" s="61" t="s">
        <v>22</v>
      </c>
      <c r="G33" s="61"/>
      <c r="H33" s="39"/>
      <c r="I33" s="55"/>
      <c r="J33" s="56" t="s">
        <v>12</v>
      </c>
      <c r="K33" s="56"/>
    </row>
    <row r="34" spans="1:11" ht="12.75">
      <c r="A34" s="60"/>
      <c r="B34" s="60"/>
      <c r="C34" s="60"/>
      <c r="E34" s="52">
        <v>0.5</v>
      </c>
      <c r="F34" s="61" t="s">
        <v>22</v>
      </c>
      <c r="G34" s="61"/>
      <c r="H34" s="61" t="s">
        <v>22</v>
      </c>
      <c r="I34" s="61"/>
      <c r="J34" s="56"/>
      <c r="K34" s="56"/>
    </row>
    <row r="35" spans="3:11" ht="12.75">
      <c r="C35" s="60"/>
      <c r="E35" s="52">
        <v>0.5104166666666666</v>
      </c>
      <c r="F35" s="61" t="s">
        <v>22</v>
      </c>
      <c r="G35" s="61"/>
      <c r="H35" s="61" t="s">
        <v>22</v>
      </c>
      <c r="I35" s="61"/>
      <c r="J35" s="61" t="s">
        <v>22</v>
      </c>
      <c r="K35" s="61"/>
    </row>
    <row r="36" spans="3:11" ht="12.75">
      <c r="C36" s="60"/>
      <c r="E36" s="52">
        <v>0.5208333333333334</v>
      </c>
      <c r="F36" s="39" t="s">
        <v>16</v>
      </c>
      <c r="G36" s="55"/>
      <c r="H36" s="61" t="s">
        <v>22</v>
      </c>
      <c r="I36" s="61"/>
      <c r="J36" s="61" t="s">
        <v>22</v>
      </c>
      <c r="K36" s="61"/>
    </row>
    <row r="37" spans="3:11" ht="12.75">
      <c r="C37" s="60"/>
      <c r="E37" s="52">
        <v>0.53125</v>
      </c>
      <c r="F37" s="56" t="s">
        <v>12</v>
      </c>
      <c r="G37" s="56"/>
      <c r="H37" s="40" t="s">
        <v>17</v>
      </c>
      <c r="I37" s="40"/>
      <c r="J37" s="61" t="s">
        <v>22</v>
      </c>
      <c r="K37" s="61"/>
    </row>
    <row r="38" spans="4:11" ht="12.75">
      <c r="D38" s="60"/>
      <c r="E38" s="52">
        <v>0.5416666666666666</v>
      </c>
      <c r="F38" s="53" t="s">
        <v>11</v>
      </c>
      <c r="G38" s="53"/>
      <c r="H38" s="40"/>
      <c r="I38" s="40"/>
      <c r="J38" s="61" t="s">
        <v>22</v>
      </c>
      <c r="K38" s="61"/>
    </row>
    <row r="39" spans="4:11" ht="12.75">
      <c r="D39" s="60"/>
      <c r="E39" s="52">
        <v>0.5520833333333333</v>
      </c>
      <c r="F39" s="56" t="s">
        <v>12</v>
      </c>
      <c r="G39" s="56"/>
      <c r="H39" s="56" t="s">
        <v>12</v>
      </c>
      <c r="I39" s="56"/>
      <c r="J39" s="56" t="s">
        <v>12</v>
      </c>
      <c r="K39" s="56"/>
    </row>
    <row r="40" spans="4:11" ht="12.75">
      <c r="D40" s="60"/>
      <c r="E40" s="52">
        <v>0.5625</v>
      </c>
      <c r="F40" s="39" t="s">
        <v>16</v>
      </c>
      <c r="G40" s="55"/>
      <c r="H40" s="39" t="s">
        <v>16</v>
      </c>
      <c r="I40" s="55"/>
      <c r="J40" s="59" t="s">
        <v>13</v>
      </c>
      <c r="K40" s="59"/>
    </row>
    <row r="41" spans="4:11" ht="12.75">
      <c r="D41" s="60"/>
      <c r="E41" s="52">
        <v>0.5729166666666666</v>
      </c>
      <c r="F41" s="56" t="s">
        <v>12</v>
      </c>
      <c r="G41" s="56"/>
      <c r="H41" s="56" t="s">
        <v>12</v>
      </c>
      <c r="I41" s="56"/>
      <c r="J41" s="59"/>
      <c r="K41" s="59"/>
    </row>
    <row r="42" spans="4:11" ht="12.75">
      <c r="D42" s="60"/>
      <c r="E42" s="52">
        <v>0.5833333333333334</v>
      </c>
      <c r="F42" s="56" t="s">
        <v>12</v>
      </c>
      <c r="G42" s="56"/>
      <c r="H42" s="56" t="s">
        <v>12</v>
      </c>
      <c r="I42" s="56"/>
      <c r="J42" s="56" t="s">
        <v>12</v>
      </c>
      <c r="K42" s="56"/>
    </row>
    <row r="43" spans="5:11" ht="12.75">
      <c r="E43" s="52">
        <v>0.59375</v>
      </c>
      <c r="F43" s="53" t="s">
        <v>11</v>
      </c>
      <c r="G43" s="53"/>
      <c r="H43" s="56" t="s">
        <v>12</v>
      </c>
      <c r="I43" s="56"/>
      <c r="J43" s="53" t="s">
        <v>11</v>
      </c>
      <c r="K43" s="53"/>
    </row>
    <row r="44" spans="5:11" ht="12.75">
      <c r="E44" s="52">
        <v>0.6041666666666667</v>
      </c>
      <c r="F44" s="53"/>
      <c r="G44" s="53"/>
      <c r="H44" s="56" t="s">
        <v>12</v>
      </c>
      <c r="I44" s="56"/>
      <c r="J44" s="53"/>
      <c r="K44" s="53"/>
    </row>
    <row r="45" spans="5:11" ht="12.75">
      <c r="E45" s="52">
        <v>0.6145833333333334</v>
      </c>
      <c r="F45" s="56" t="s">
        <v>12</v>
      </c>
      <c r="G45" s="56"/>
      <c r="H45" s="53" t="s">
        <v>11</v>
      </c>
      <c r="I45" s="53"/>
      <c r="J45" s="53"/>
      <c r="K45" s="53"/>
    </row>
    <row r="46" spans="5:11" ht="12.75">
      <c r="E46" s="52">
        <v>0.625</v>
      </c>
      <c r="F46" s="56" t="s">
        <v>12</v>
      </c>
      <c r="G46" s="56"/>
      <c r="H46" s="53"/>
      <c r="I46" s="53"/>
      <c r="J46" s="56" t="s">
        <v>12</v>
      </c>
      <c r="K46" s="56"/>
    </row>
    <row r="47" spans="5:11" ht="12.75">
      <c r="E47" s="52">
        <v>0.6354166666666666</v>
      </c>
      <c r="F47" s="53" t="s">
        <v>11</v>
      </c>
      <c r="G47" s="53"/>
      <c r="H47" s="53" t="s">
        <v>11</v>
      </c>
      <c r="I47" s="53"/>
      <c r="J47" s="53" t="s">
        <v>11</v>
      </c>
      <c r="K47" s="53"/>
    </row>
    <row r="48" spans="5:11" ht="12.75">
      <c r="E48" s="52">
        <v>0.6458333333333334</v>
      </c>
      <c r="F48" s="53"/>
      <c r="G48" s="53"/>
      <c r="H48" s="53"/>
      <c r="I48" s="53"/>
      <c r="J48" s="53"/>
      <c r="K48" s="53"/>
    </row>
    <row r="49" spans="5:11" ht="12.75">
      <c r="E49" s="52">
        <v>0.65625</v>
      </c>
      <c r="F49" s="39" t="s">
        <v>16</v>
      </c>
      <c r="G49" s="55"/>
      <c r="H49" s="39" t="s">
        <v>16</v>
      </c>
      <c r="I49" s="55"/>
      <c r="J49" s="53"/>
      <c r="K49" s="53"/>
    </row>
    <row r="50" spans="5:11" ht="12.75">
      <c r="E50" s="52">
        <v>0.6666666666666666</v>
      </c>
      <c r="F50" s="56" t="s">
        <v>12</v>
      </c>
      <c r="G50" s="56"/>
      <c r="H50" s="53" t="s">
        <v>11</v>
      </c>
      <c r="I50" s="53"/>
      <c r="J50" s="40" t="s">
        <v>17</v>
      </c>
      <c r="K50" s="40"/>
    </row>
    <row r="51" spans="5:11" ht="12.75">
      <c r="E51" s="52">
        <v>0.6770833333333333</v>
      </c>
      <c r="F51" s="56" t="s">
        <v>12</v>
      </c>
      <c r="G51" s="56"/>
      <c r="H51" s="56" t="s">
        <v>12</v>
      </c>
      <c r="I51" s="56"/>
      <c r="J51" s="40" t="s">
        <v>17</v>
      </c>
      <c r="K51" s="40"/>
    </row>
    <row r="52" spans="5:11" ht="12.75">
      <c r="E52" s="52">
        <v>0.6875</v>
      </c>
      <c r="F52" s="56"/>
      <c r="G52" s="56"/>
      <c r="H52" s="56"/>
      <c r="I52" s="56"/>
      <c r="J52" s="56" t="s">
        <v>12</v>
      </c>
      <c r="K52" s="56"/>
    </row>
    <row r="53" spans="5:11" ht="12.75">
      <c r="E53" s="52">
        <v>0.6979166666666666</v>
      </c>
      <c r="F53" s="56" t="s">
        <v>12</v>
      </c>
      <c r="G53" s="56"/>
      <c r="H53" s="56" t="s">
        <v>12</v>
      </c>
      <c r="I53" s="56"/>
      <c r="J53" s="56" t="s">
        <v>12</v>
      </c>
      <c r="K53" s="56"/>
    </row>
    <row r="54" spans="5:11" ht="12.75">
      <c r="E54" s="52">
        <v>0.7083333333333334</v>
      </c>
      <c r="F54" s="39" t="s">
        <v>16</v>
      </c>
      <c r="G54" s="55"/>
      <c r="H54" s="39" t="s">
        <v>16</v>
      </c>
      <c r="I54" s="55"/>
      <c r="J54" s="54" t="s">
        <v>21</v>
      </c>
      <c r="K54" s="54"/>
    </row>
    <row r="55" spans="5:11" ht="12.75">
      <c r="E55" s="52">
        <v>0.71875</v>
      </c>
      <c r="F55" s="53" t="s">
        <v>11</v>
      </c>
      <c r="G55" s="53"/>
      <c r="H55" s="54" t="s">
        <v>21</v>
      </c>
      <c r="I55" s="54"/>
      <c r="J55" s="54" t="s">
        <v>21</v>
      </c>
      <c r="K55" s="54"/>
    </row>
    <row r="56" spans="5:11" ht="12.75">
      <c r="E56" s="52">
        <v>0.7291666666666667</v>
      </c>
      <c r="F56" s="53"/>
      <c r="G56" s="53"/>
      <c r="H56" s="54" t="s">
        <v>21</v>
      </c>
      <c r="I56" s="54"/>
      <c r="J56" s="54" t="s">
        <v>21</v>
      </c>
      <c r="K56" s="54"/>
    </row>
    <row r="57" spans="5:11" ht="12.75">
      <c r="E57" s="52">
        <v>0.7395833333333334</v>
      </c>
      <c r="F57" s="54" t="s">
        <v>21</v>
      </c>
      <c r="G57" s="54"/>
      <c r="H57" s="54" t="s">
        <v>21</v>
      </c>
      <c r="I57" s="54"/>
      <c r="J57" s="54" t="s">
        <v>21</v>
      </c>
      <c r="K57" s="54"/>
    </row>
    <row r="58" spans="5:11" ht="12.75">
      <c r="E58" s="62">
        <v>0.75</v>
      </c>
      <c r="F58" s="54" t="s">
        <v>21</v>
      </c>
      <c r="G58" s="54"/>
      <c r="H58" s="54" t="s">
        <v>21</v>
      </c>
      <c r="I58" s="54"/>
      <c r="J58" s="54" t="s">
        <v>21</v>
      </c>
      <c r="K58" s="54"/>
    </row>
  </sheetData>
  <sheetProtection selectLockedCells="1" selectUnlockedCells="1"/>
  <mergeCells count="126">
    <mergeCell ref="A2:E2"/>
    <mergeCell ref="A5:B5"/>
    <mergeCell ref="F5:K5"/>
    <mergeCell ref="A6:B6"/>
    <mergeCell ref="F6:G6"/>
    <mergeCell ref="H6:I6"/>
    <mergeCell ref="J6:K6"/>
    <mergeCell ref="L6:M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18:G18"/>
    <mergeCell ref="H18:I18"/>
    <mergeCell ref="J18:K18"/>
    <mergeCell ref="F19:G19"/>
    <mergeCell ref="H19:I19"/>
    <mergeCell ref="J19:K19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J32:K32"/>
    <mergeCell ref="F33:G33"/>
    <mergeCell ref="J33:K33"/>
    <mergeCell ref="F34:G34"/>
    <mergeCell ref="H34:I34"/>
    <mergeCell ref="J34:K34"/>
    <mergeCell ref="F35:G35"/>
    <mergeCell ref="H35:I35"/>
    <mergeCell ref="J35:K35"/>
    <mergeCell ref="H36:I36"/>
    <mergeCell ref="J36:K36"/>
    <mergeCell ref="F37:G37"/>
    <mergeCell ref="H37:I37"/>
    <mergeCell ref="J37:K37"/>
    <mergeCell ref="F38:G38"/>
    <mergeCell ref="H38:I38"/>
    <mergeCell ref="J38:K38"/>
    <mergeCell ref="F39:G39"/>
    <mergeCell ref="H39:I39"/>
    <mergeCell ref="J39:K39"/>
    <mergeCell ref="J40:K40"/>
    <mergeCell ref="F41:G41"/>
    <mergeCell ref="H41:I41"/>
    <mergeCell ref="J41:K41"/>
    <mergeCell ref="F42:G42"/>
    <mergeCell ref="H42:I42"/>
    <mergeCell ref="J42:K42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46:G46"/>
    <mergeCell ref="H46:I46"/>
    <mergeCell ref="J46:K46"/>
    <mergeCell ref="F47:G47"/>
    <mergeCell ref="H47:I47"/>
    <mergeCell ref="J47:K47"/>
    <mergeCell ref="F48:G48"/>
    <mergeCell ref="H48:I48"/>
    <mergeCell ref="J48:K48"/>
    <mergeCell ref="J49:K49"/>
    <mergeCell ref="F50:G50"/>
    <mergeCell ref="H50:I50"/>
    <mergeCell ref="J50:K50"/>
    <mergeCell ref="F51:G51"/>
    <mergeCell ref="H51:I51"/>
    <mergeCell ref="J51:K51"/>
    <mergeCell ref="F52:G52"/>
    <mergeCell ref="H52:I52"/>
    <mergeCell ref="J52:K52"/>
    <mergeCell ref="F53:G53"/>
    <mergeCell ref="H53:I53"/>
    <mergeCell ref="J53:K53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2016-09-12T15:50:19Z</dcterms:created>
  <dcterms:modified xsi:type="dcterms:W3CDTF">2016-09-15T17:27:51Z</dcterms:modified>
  <cp:category/>
  <cp:version/>
  <cp:contentType/>
  <cp:contentStatus/>
  <cp:revision>8</cp:revision>
</cp:coreProperties>
</file>