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322" activeTab="0"/>
  </bookViews>
  <sheets>
    <sheet name="Front Page" sheetId="1" r:id="rId1"/>
    <sheet name="PPRRVU08" sheetId="2" r:id="rId2"/>
    <sheet name="GPCI08" sheetId="3" r:id="rId3"/>
  </sheets>
  <definedNames>
    <definedName name="States">'GPCI08'!$C$4:$C$93</definedName>
  </definedNames>
  <calcPr fullCalcOnLoad="1"/>
</workbook>
</file>

<file path=xl/sharedStrings.xml><?xml version="1.0" encoding="utf-8"?>
<sst xmlns="http://schemas.openxmlformats.org/spreadsheetml/2006/main" count="300" uniqueCount="197">
  <si>
    <t>Physician's Computer Company</t>
  </si>
  <si>
    <r>
      <t xml:space="preserve">Build-Your-Own RVU Calculator for </t>
    </r>
    <r>
      <rPr>
        <b/>
        <sz val="13"/>
        <rFont val="Arial"/>
        <family val="2"/>
      </rPr>
      <t>2008</t>
    </r>
  </si>
  <si>
    <t>Instructions at http://www.pcc.com/practmgmt/byo-rvu.php</t>
  </si>
  <si>
    <t>Work GPCI</t>
  </si>
  <si>
    <t>PE GPCI</t>
  </si>
  <si>
    <t>MP GPCI</t>
  </si>
  <si>
    <t>Choose A Practice Location-&gt;</t>
  </si>
  <si>
    <t>National</t>
  </si>
  <si>
    <t>Medicare Multiplier</t>
  </si>
  <si>
    <t>%</t>
  </si>
  <si>
    <t>Medicare Factor</t>
  </si>
  <si>
    <t xml:space="preserve"> </t>
  </si>
  <si>
    <t>Your Price at</t>
  </si>
  <si>
    <t>Enter CPT
Codes Below</t>
  </si>
  <si>
    <t>Description</t>
  </si>
  <si>
    <t>Status
Code</t>
  </si>
  <si>
    <t>Work
RVU</t>
  </si>
  <si>
    <t>Transitional
Non-Fac
PE RVU</t>
  </si>
  <si>
    <t>MP
RVU</t>
  </si>
  <si>
    <t>Total
RVUs</t>
  </si>
  <si>
    <t>Medicare
Rate</t>
  </si>
  <si>
    <t>◄◄ Paste the PPRVU08.xls data here!</t>
  </si>
  <si>
    <t>ADDENDUM _ - PROPOSED 2007 GEOGRAPHIC PRACTICE COST INDICES BY MEDICARE CARRIER AND LOCALITY</t>
  </si>
  <si>
    <t>Carrier</t>
  </si>
  <si>
    <t>Locality</t>
  </si>
  <si>
    <t>Locality name</t>
  </si>
  <si>
    <t>00000</t>
  </si>
  <si>
    <t>00</t>
  </si>
  <si>
    <t>00510</t>
  </si>
  <si>
    <t>Alabama</t>
  </si>
  <si>
    <t>00831</t>
  </si>
  <si>
    <t>01</t>
  </si>
  <si>
    <t>Alaska</t>
  </si>
  <si>
    <t>03102</t>
  </si>
  <si>
    <t>Arizona</t>
  </si>
  <si>
    <t>00520</t>
  </si>
  <si>
    <t>13</t>
  </si>
  <si>
    <t>Arkansas</t>
  </si>
  <si>
    <t>31146</t>
  </si>
  <si>
    <t>26</t>
  </si>
  <si>
    <t>CA, Anaheim/Santa Ana</t>
  </si>
  <si>
    <t>18</t>
  </si>
  <si>
    <t>CA, Los Angeles</t>
  </si>
  <si>
    <t>31140</t>
  </si>
  <si>
    <t>03</t>
  </si>
  <si>
    <t>CA, Marin/Napa/Solano</t>
  </si>
  <si>
    <t>07</t>
  </si>
  <si>
    <t>CA, Oakland/Berkley</t>
  </si>
  <si>
    <t>05</t>
  </si>
  <si>
    <t>CA, San Francisco</t>
  </si>
  <si>
    <t>06</t>
  </si>
  <si>
    <t>CA, San Mateo</t>
  </si>
  <si>
    <t>09</t>
  </si>
  <si>
    <t>CA, Santa Clara</t>
  </si>
  <si>
    <t>17</t>
  </si>
  <si>
    <t>CA, Ventura</t>
  </si>
  <si>
    <t>99</t>
  </si>
  <si>
    <t>CA, Rest of California</t>
  </si>
  <si>
    <t>00824</t>
  </si>
  <si>
    <t>Colorado</t>
  </si>
  <si>
    <t>00591</t>
  </si>
  <si>
    <t>Connecticut</t>
  </si>
  <si>
    <t>00903</t>
  </si>
  <si>
    <t>DC + MD/VA Suburbs</t>
  </si>
  <si>
    <t>00902</t>
  </si>
  <si>
    <t>Delaware</t>
  </si>
  <si>
    <t>00590</t>
  </si>
  <si>
    <t>FL, Fort Lauderdale</t>
  </si>
  <si>
    <t>04</t>
  </si>
  <si>
    <t>FL, Miami</t>
  </si>
  <si>
    <t>FL, Rest of Florida</t>
  </si>
  <si>
    <t>00511</t>
  </si>
  <si>
    <t>GA, Atlanta</t>
  </si>
  <si>
    <t>GA, Rest of Georgia</t>
  </si>
  <si>
    <t>00833</t>
  </si>
  <si>
    <t>Hawaii/Guam</t>
  </si>
  <si>
    <t>05130</t>
  </si>
  <si>
    <t>Idaho</t>
  </si>
  <si>
    <t>00952</t>
  </si>
  <si>
    <t>12</t>
  </si>
  <si>
    <t>IL, East St. Louis</t>
  </si>
  <si>
    <t>15</t>
  </si>
  <si>
    <t>IL, Suburban Chicago</t>
  </si>
  <si>
    <t>16</t>
  </si>
  <si>
    <t>IL, Chicago</t>
  </si>
  <si>
    <t>IL, Rest of Illinois</t>
  </si>
  <si>
    <t>00630</t>
  </si>
  <si>
    <t>Indiana</t>
  </si>
  <si>
    <t>00826</t>
  </si>
  <si>
    <t>Iowa</t>
  </si>
  <si>
    <t>00650</t>
  </si>
  <si>
    <t>Kansas</t>
  </si>
  <si>
    <t>00660</t>
  </si>
  <si>
    <t>Kentucky</t>
  </si>
  <si>
    <t>00528</t>
  </si>
  <si>
    <t>LA, New Orleans</t>
  </si>
  <si>
    <t>LA, Rest of Louisiana</t>
  </si>
  <si>
    <t>31142</t>
  </si>
  <si>
    <t>ME, Southern Maine</t>
  </si>
  <si>
    <t>ME, Rest of Maine</t>
  </si>
  <si>
    <t>00901</t>
  </si>
  <si>
    <t>MD, Baltimore/Surr. Cntys</t>
  </si>
  <si>
    <t>Rest of Maryland</t>
  </si>
  <si>
    <t>31143</t>
  </si>
  <si>
    <t>MA, Metropolitan Boston</t>
  </si>
  <si>
    <t>MA, Rest of Massachusetts</t>
  </si>
  <si>
    <t>00953</t>
  </si>
  <si>
    <t>MI, Detroit</t>
  </si>
  <si>
    <t>MI, Rest of Michigan</t>
  </si>
  <si>
    <t>00954</t>
  </si>
  <si>
    <t>Minnesota</t>
  </si>
  <si>
    <t>00512</t>
  </si>
  <si>
    <t>Mississippi</t>
  </si>
  <si>
    <t>00523</t>
  </si>
  <si>
    <t>MO, Metropolitan St Louis</t>
  </si>
  <si>
    <t>00740</t>
  </si>
  <si>
    <t>02</t>
  </si>
  <si>
    <t>MO, Metropolitan Kansas City</t>
  </si>
  <si>
    <t>MO, Rest of Missouri</t>
  </si>
  <si>
    <t>03202</t>
  </si>
  <si>
    <t>Montana</t>
  </si>
  <si>
    <t>00655</t>
  </si>
  <si>
    <t>Nebraska</t>
  </si>
  <si>
    <t>00834</t>
  </si>
  <si>
    <t>Nevada</t>
  </si>
  <si>
    <t>31144</t>
  </si>
  <si>
    <t>40</t>
  </si>
  <si>
    <t>New Hampshire</t>
  </si>
  <si>
    <t>00805</t>
  </si>
  <si>
    <t>NJ, Northern NJ</t>
  </si>
  <si>
    <t>NJ, Rest of New Jersey</t>
  </si>
  <si>
    <t>00521</t>
  </si>
  <si>
    <t>New Mexico</t>
  </si>
  <si>
    <t>00803</t>
  </si>
  <si>
    <t>NY, Manhattan</t>
  </si>
  <si>
    <t>NY, NYC Suburbs/Long Island</t>
  </si>
  <si>
    <t>NY, Poughkpsie/N NYC Suburbs</t>
  </si>
  <si>
    <t>14330</t>
  </si>
  <si>
    <t>NY, Queens</t>
  </si>
  <si>
    <t>00801</t>
  </si>
  <si>
    <t>NY, Rest of New York</t>
  </si>
  <si>
    <t>05535</t>
  </si>
  <si>
    <t>North Carolina</t>
  </si>
  <si>
    <t>03302</t>
  </si>
  <si>
    <t>North Dakota</t>
  </si>
  <si>
    <t>00883</t>
  </si>
  <si>
    <t>Ohio</t>
  </si>
  <si>
    <t>00522</t>
  </si>
  <si>
    <t>Oklahoma</t>
  </si>
  <si>
    <t>00835</t>
  </si>
  <si>
    <t>OR, Portland</t>
  </si>
  <si>
    <t>OR, Rest of Oregon</t>
  </si>
  <si>
    <t>00865</t>
  </si>
  <si>
    <t>PA, Metropolitan Philadelphia</t>
  </si>
  <si>
    <t>PA, Rest of Pennsylvania</t>
  </si>
  <si>
    <t>00973</t>
  </si>
  <si>
    <t>20</t>
  </si>
  <si>
    <t>Puerto Rico</t>
  </si>
  <si>
    <t>00524</t>
  </si>
  <si>
    <t>Rhode Island</t>
  </si>
  <si>
    <t>00880</t>
  </si>
  <si>
    <t>South Carolina</t>
  </si>
  <si>
    <t>03402</t>
  </si>
  <si>
    <t>South Dakota</t>
  </si>
  <si>
    <t>05440</t>
  </si>
  <si>
    <t>35</t>
  </si>
  <si>
    <t>Tennessee</t>
  </si>
  <si>
    <t>00900</t>
  </si>
  <si>
    <t>31</t>
  </si>
  <si>
    <t>TX, Austin</t>
  </si>
  <si>
    <t>TX, Beaumont</t>
  </si>
  <si>
    <t>TX, Brazoria</t>
  </si>
  <si>
    <t>11</t>
  </si>
  <si>
    <t>TX, Dallas</t>
  </si>
  <si>
    <t>28</t>
  </si>
  <si>
    <t>TX, Fort Worth</t>
  </si>
  <si>
    <t>TX, Galveston</t>
  </si>
  <si>
    <t>TX, Houston</t>
  </si>
  <si>
    <t>TX, Rest of Texas</t>
  </si>
  <si>
    <t>03502</t>
  </si>
  <si>
    <t>Utah</t>
  </si>
  <si>
    <t>31145</t>
  </si>
  <si>
    <t>50</t>
  </si>
  <si>
    <t>Vermont</t>
  </si>
  <si>
    <t>00904</t>
  </si>
  <si>
    <t>Virginia</t>
  </si>
  <si>
    <t>Virgin Islands</t>
  </si>
  <si>
    <t>00836</t>
  </si>
  <si>
    <t>WA, Seattle (King County)</t>
  </si>
  <si>
    <t>WA, Rest of Washington</t>
  </si>
  <si>
    <t>00951</t>
  </si>
  <si>
    <t>Wisconsin</t>
  </si>
  <si>
    <t>00884</t>
  </si>
  <si>
    <t>West Virginia</t>
  </si>
  <si>
    <t>03602</t>
  </si>
  <si>
    <t>21</t>
  </si>
  <si>
    <t>Wyoming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</si>
</sst>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[RED]\-[$$-409]#,##0.00"/>
    <numFmt numFmtId="166" formatCode="0.000"/>
    <numFmt numFmtId="167" formatCode="@"/>
    <numFmt numFmtId="168" formatCode="0.00"/>
    <numFmt numFmtId="169" formatCode="0.00%"/>
  </numFmts>
  <fonts count="14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2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4" fontId="2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7" fillId="0" borderId="0" xfId="20" applyFont="1" applyBorder="1" applyAlignment="1">
      <alignment horizontal="center"/>
      <protection/>
    </xf>
    <xf numFmtId="164" fontId="8" fillId="0" borderId="0" xfId="0" applyFont="1" applyAlignment="1">
      <alignment horizontal="left"/>
    </xf>
    <xf numFmtId="166" fontId="7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0" xfId="0" applyFont="1" applyAlignment="1">
      <alignment horizontal="right"/>
    </xf>
    <xf numFmtId="164" fontId="10" fillId="0" borderId="0" xfId="0" applyFont="1" applyAlignment="1">
      <alignment horizontal="center" vertical="center"/>
    </xf>
    <xf numFmtId="164" fontId="8" fillId="0" borderId="0" xfId="0" applyFont="1" applyAlignment="1">
      <alignment vertical="center"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5" fontId="10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/>
    </xf>
    <xf numFmtId="164" fontId="11" fillId="0" borderId="0" xfId="0" applyFont="1" applyAlignment="1">
      <alignment/>
    </xf>
    <xf numFmtId="168" fontId="11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/>
    </xf>
    <xf numFmtId="164" fontId="0" fillId="0" borderId="0" xfId="0" applyAlignment="1">
      <alignment vertical="center"/>
    </xf>
    <xf numFmtId="166" fontId="7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164" fontId="1" fillId="0" borderId="0" xfId="20" applyFont="1">
      <alignment/>
      <protection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1" xfId="20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Border="1">
      <alignment/>
      <protection/>
    </xf>
    <xf numFmtId="166" fontId="13" fillId="0" borderId="0" xfId="0" applyNumberFormat="1" applyFont="1" applyFill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2005 Work and PE GPCI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0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7</xdr:col>
      <xdr:colOff>742950</xdr:colOff>
      <xdr:row>3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0"/>
          <a:ext cx="39909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cc.com/practmgmt/byo-rvu.ph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04"/>
  <sheetViews>
    <sheetView tabSelected="1" zoomScale="75" zoomScaleNormal="75" workbookViewId="0" topLeftCell="A1">
      <selection activeCell="H7" sqref="H7"/>
    </sheetView>
  </sheetViews>
  <sheetFormatPr defaultColWidth="12.57421875" defaultRowHeight="12.75"/>
  <cols>
    <col min="1" max="1" width="30.140625" style="0" customWidth="1"/>
    <col min="2" max="2" width="32.421875" style="0" customWidth="1"/>
    <col min="3" max="3" width="14.00390625" style="1" customWidth="1"/>
    <col min="4" max="4" width="11.7109375" style="1" customWidth="1"/>
    <col min="5" max="5" width="14.00390625" style="1" customWidth="1"/>
    <col min="6" max="7" width="11.7109375" style="1" customWidth="1"/>
    <col min="8" max="8" width="11.7109375" style="2" customWidth="1"/>
    <col min="9" max="9" width="29.7109375" style="3" customWidth="1"/>
    <col min="10" max="16384" width="11.7109375" style="0" customWidth="1"/>
  </cols>
  <sheetData>
    <row r="1" spans="1:256" s="5" customFormat="1" ht="26.25">
      <c r="A1" s="4" t="s">
        <v>0</v>
      </c>
      <c r="D1" s="6"/>
      <c r="E1" s="6"/>
      <c r="F1" s="6"/>
      <c r="G1" s="6"/>
      <c r="H1" s="6"/>
      <c r="I1" s="7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8" customFormat="1" ht="15.75">
      <c r="A2" s="8" t="s">
        <v>1</v>
      </c>
      <c r="D2" s="6"/>
      <c r="E2" s="6"/>
      <c r="F2" s="6"/>
      <c r="G2" s="6"/>
      <c r="H2" s="6"/>
      <c r="I2" s="9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ht="15.75">
      <c r="A3" s="10" t="s">
        <v>2</v>
      </c>
      <c r="D3" s="6"/>
      <c r="E3" s="6"/>
      <c r="F3" s="6"/>
      <c r="G3" s="6"/>
      <c r="H3" s="6"/>
      <c r="I3" s="9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4:256" s="8" customFormat="1" ht="15.75">
      <c r="D4" s="6"/>
      <c r="E4" s="6"/>
      <c r="F4" s="6"/>
      <c r="G4" s="6"/>
      <c r="H4" s="6"/>
      <c r="I4" s="9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4:256" s="8" customFormat="1" ht="15.75">
      <c r="D5" s="6"/>
      <c r="E5" s="6"/>
      <c r="F5" s="6"/>
      <c r="G5" s="6"/>
      <c r="H5" s="6"/>
      <c r="I5" s="9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3:256" s="8" customFormat="1" ht="15.75">
      <c r="C6" s="11" t="s">
        <v>3</v>
      </c>
      <c r="D6" s="11" t="s">
        <v>4</v>
      </c>
      <c r="E6" s="11" t="s">
        <v>5</v>
      </c>
      <c r="I6" s="9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4" customFormat="1" ht="14.25">
      <c r="A7" s="12" t="s">
        <v>6</v>
      </c>
      <c r="B7" t="s">
        <v>7</v>
      </c>
      <c r="C7" s="13">
        <f>IF(ISNA(VLOOKUP($B$7,GPCI08!$C$3:$F$96,2,0)),"&lt;- Choose an",VLOOKUP($B$7,GPCI08!$C$3:$F$96,2,0))</f>
        <v>1</v>
      </c>
      <c r="D7" s="13">
        <f>IF(ISNA(VLOOKUP($B$7,GPCI08!$C$3:$F$96,3,0)),"Entry Over",VLOOKUP($B$7,GPCI08!$C$3:$F$96,3,0))</f>
        <v>1</v>
      </c>
      <c r="E7" s="13">
        <f>IF(ISNA(VLOOKUP($B$7,GPCI08!$C$3:$F$96,4,0)),"There",VLOOKUP($B$7,GPCI08!$C$3:$F$96,4,0))</f>
        <v>1</v>
      </c>
      <c r="I7" s="15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3:9" ht="12">
      <c r="C8"/>
      <c r="D8"/>
      <c r="E8"/>
      <c r="F8"/>
      <c r="G8"/>
      <c r="H8"/>
      <c r="I8" s="16"/>
    </row>
    <row r="9" spans="1:256" s="20" customFormat="1" ht="16.5">
      <c r="A9" s="17" t="s">
        <v>8</v>
      </c>
      <c r="B9" s="18">
        <v>100</v>
      </c>
      <c r="C9" s="19" t="s">
        <v>9</v>
      </c>
      <c r="I9" s="21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16.5">
      <c r="A10" s="17" t="s">
        <v>10</v>
      </c>
      <c r="B10" s="22">
        <v>38.087</v>
      </c>
      <c r="C10"/>
      <c r="D10"/>
      <c r="E10"/>
      <c r="F10"/>
      <c r="G10"/>
      <c r="H10"/>
      <c r="I10" s="16"/>
    </row>
    <row r="11" spans="2:9" ht="14.25">
      <c r="B11" s="23"/>
      <c r="C11" s="24"/>
      <c r="D11" s="25"/>
      <c r="E11" s="25" t="s">
        <v>11</v>
      </c>
      <c r="F11" s="25" t="s">
        <v>11</v>
      </c>
      <c r="G11" s="25"/>
      <c r="H11" s="25"/>
      <c r="I11" s="26" t="s">
        <v>12</v>
      </c>
    </row>
    <row r="12" spans="1:256" s="19" customFormat="1" ht="41.25" customHeight="1">
      <c r="A12" s="27" t="s">
        <v>13</v>
      </c>
      <c r="B12" s="28" t="s">
        <v>14</v>
      </c>
      <c r="C12" s="29" t="s">
        <v>15</v>
      </c>
      <c r="D12" s="30" t="s">
        <v>16</v>
      </c>
      <c r="E12" s="30" t="s">
        <v>17</v>
      </c>
      <c r="F12" s="30" t="s">
        <v>18</v>
      </c>
      <c r="G12" s="30" t="s">
        <v>19</v>
      </c>
      <c r="H12" s="27" t="s">
        <v>20</v>
      </c>
      <c r="I12" s="31" t="str">
        <f>CONCATENATE(B9,"%")</f>
        <v>100%</v>
      </c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9" ht="14.25">
      <c r="A13" s="23"/>
      <c r="B13" s="33" t="str">
        <f>IF(ISNA(VLOOKUP($A13,PPRRVU08!$A$10:$Z$15000,3,0)),"&lt;- Enter A CPT Code",VLOOKUP($A13,PPRRVU08!$A$10:$Z$15000,3,0))</f>
        <v>&lt;- Enter A CPT Code</v>
      </c>
      <c r="C13" s="13">
        <f>IF(ISNA(VLOOKUP($A13,PPRRVU08!$A$10:$Z$15000,4,0)),"",VLOOKUP($A13,PPRRVU08!$A$10:$Z$15000,4,0))</f>
      </c>
      <c r="D13" s="13">
        <f>IF(ISNA(VLOOKUP($A13,PPRRVU08!$A$10:$Z$15000,6,0)),"",VLOOKUP($A13,PPRRVU08!$A$10:$Z$15000,6,0)*$C$7)</f>
      </c>
      <c r="E13" s="13">
        <f>IF(ISNA(VLOOKUP($A13,PPRRVU08!$A$10:$Z$15000,7,0)),"",VLOOKUP($A13,PPRRVU08!$A$10:$Z$15000,7,0)*$D$7)</f>
      </c>
      <c r="F13" s="13">
        <f>IF(ISNA(VLOOKUP($A13,PPRRVU08!$A$10:$Z$15000,15,0)),"",VLOOKUP($A13,PPRRVU08!$A$10:$Z$15000,15,0)*$E$7)</f>
      </c>
      <c r="G13" s="26">
        <f aca="true" t="shared" si="0" ref="G13:G76">F13+E13+D13</f>
        <v>0</v>
      </c>
      <c r="H13" s="34">
        <f aca="true" t="shared" si="1" ref="H13:H76">$B$10*G13</f>
        <v>0</v>
      </c>
      <c r="I13" s="34">
        <f aca="true" t="shared" si="2" ref="I13:I76">H13*$B$9/100</f>
        <v>0</v>
      </c>
    </row>
    <row r="14" spans="1:9" ht="14.25">
      <c r="A14" s="23"/>
      <c r="B14" s="33" t="str">
        <f>IF(ISNA(VLOOKUP($A14,PPRRVU08!$A$10:$Z$15000,3,0)),"&lt;- Enter A CPT Code",VLOOKUP($A14,PPRRVU08!$A$10:$Z$15000,3,0))</f>
        <v>&lt;- Enter A CPT Code</v>
      </c>
      <c r="C14" s="13">
        <f>IF(ISNA(VLOOKUP($A14,PPRRVU08!$A$10:$Z$15000,4,0)),"",VLOOKUP($A14,PPRRVU08!$A$10:$Z$15000,4,0))</f>
      </c>
      <c r="D14" s="13">
        <f>IF(ISNA(VLOOKUP($A14,PPRRVU08!$A$10:$Z$15000,6,0)),"",VLOOKUP($A14,PPRRVU08!$A$10:$Z$15000,6,0)*$C$7)</f>
      </c>
      <c r="E14" s="13">
        <f>IF(ISNA(VLOOKUP($A14,PPRRVU08!$A$10:$Z$15000,7,0)),"",VLOOKUP($A14,PPRRVU08!$A$10:$Z$15000,7,0)*$D$7)</f>
      </c>
      <c r="F14" s="13">
        <f>IF(ISNA(VLOOKUP($A14,PPRRVU08!$A$10:$Z$15000,15,0)),"",VLOOKUP($A14,PPRRVU08!$A$10:$Z$15000,15,0)*$E$7)</f>
      </c>
      <c r="G14" s="26">
        <f t="shared" si="0"/>
        <v>0</v>
      </c>
      <c r="H14" s="34">
        <f t="shared" si="1"/>
        <v>0</v>
      </c>
      <c r="I14" s="34">
        <f t="shared" si="2"/>
        <v>0</v>
      </c>
    </row>
    <row r="15" spans="1:9" ht="14.25">
      <c r="A15" s="23"/>
      <c r="B15" s="33" t="str">
        <f>IF(ISNA(VLOOKUP($A15,PPRRVU08!$A$10:$Z$15000,3,0)),"&lt;- Enter A CPT Code",VLOOKUP($A15,PPRRVU08!$A$10:$Z$15000,3,0))</f>
        <v>&lt;- Enter A CPT Code</v>
      </c>
      <c r="C15" s="13">
        <f>IF(ISNA(VLOOKUP($A15,PPRRVU08!$A$10:$Z$15000,4,0)),"",VLOOKUP($A15,PPRRVU08!$A$10:$Z$15000,4,0))</f>
      </c>
      <c r="D15" s="13">
        <f>IF(ISNA(VLOOKUP($A15,PPRRVU08!$A$10:$Z$15000,6,0)),"",VLOOKUP($A15,PPRRVU08!$A$10:$Z$15000,6,0)*$C$7)</f>
      </c>
      <c r="E15" s="13">
        <f>IF(ISNA(VLOOKUP($A15,PPRRVU08!$A$10:$Z$15000,7,0)),"",VLOOKUP($A15,PPRRVU08!$A$10:$Z$15000,7,0)*$D$7)</f>
      </c>
      <c r="F15" s="13">
        <f>IF(ISNA(VLOOKUP($A15,PPRRVU08!$A$10:$Z$15000,15,0)),"",VLOOKUP($A15,PPRRVU08!$A$10:$Z$15000,15,0)*$E$7)</f>
      </c>
      <c r="G15" s="26">
        <f t="shared" si="0"/>
        <v>0</v>
      </c>
      <c r="H15" s="34">
        <f t="shared" si="1"/>
        <v>0</v>
      </c>
      <c r="I15" s="34">
        <f t="shared" si="2"/>
        <v>0</v>
      </c>
    </row>
    <row r="16" spans="1:9" ht="14.25">
      <c r="A16" s="23"/>
      <c r="B16" s="33" t="str">
        <f>IF(ISNA(VLOOKUP($A16,PPRRVU08!$A$10:$Z$15000,3,0)),"&lt;- Enter A CPT Code",VLOOKUP($A16,PPRRVU08!$A$10:$Z$15000,3,0))</f>
        <v>&lt;- Enter A CPT Code</v>
      </c>
      <c r="C16" s="13">
        <f>IF(ISNA(VLOOKUP($A16,PPRRVU08!$A$10:$Z$15000,4,0)),"",VLOOKUP($A16,PPRRVU08!$A$10:$Z$15000,4,0))</f>
      </c>
      <c r="D16" s="13">
        <f>IF(ISNA(VLOOKUP($A16,PPRRVU08!$A$10:$Z$15000,6,0)),"",VLOOKUP($A16,PPRRVU08!$A$10:$Z$15000,6,0)*$C$7)</f>
      </c>
      <c r="E16" s="13">
        <f>IF(ISNA(VLOOKUP($A16,PPRRVU08!$A$10:$Z$15000,7,0)),"",VLOOKUP($A16,PPRRVU08!$A$10:$Z$15000,7,0)*$D$7)</f>
      </c>
      <c r="F16" s="13">
        <f>IF(ISNA(VLOOKUP($A16,PPRRVU08!$A$10:$Z$15000,15,0)),"",VLOOKUP($A16,PPRRVU08!$A$10:$Z$15000,15,0)*$E$7)</f>
      </c>
      <c r="G16" s="26">
        <f t="shared" si="0"/>
        <v>0</v>
      </c>
      <c r="H16" s="34">
        <f t="shared" si="1"/>
        <v>0</v>
      </c>
      <c r="I16" s="34">
        <f t="shared" si="2"/>
        <v>0</v>
      </c>
    </row>
    <row r="17" spans="1:9" ht="14.25">
      <c r="A17" s="23"/>
      <c r="B17" s="33" t="str">
        <f>IF(ISNA(VLOOKUP($A17,PPRRVU08!$A$10:$Z$15000,3,0)),"&lt;- Enter A CPT Code",VLOOKUP($A17,PPRRVU08!$A$10:$Z$15000,3,0))</f>
        <v>&lt;- Enter A CPT Code</v>
      </c>
      <c r="C17" s="13">
        <f>IF(ISNA(VLOOKUP($A17,PPRRVU08!$A$10:$Z$15000,4,0)),"",VLOOKUP($A17,PPRRVU08!$A$10:$Z$15000,4,0))</f>
      </c>
      <c r="D17" s="13">
        <f>IF(ISNA(VLOOKUP($A17,PPRRVU08!$A$10:$Z$15000,6,0)),"",VLOOKUP($A17,PPRRVU08!$A$10:$Z$15000,6,0)*$C$7)</f>
      </c>
      <c r="E17" s="13">
        <f>IF(ISNA(VLOOKUP($A17,PPRRVU08!$A$10:$Z$15000,7,0)),"",VLOOKUP($A17,PPRRVU08!$A$10:$Z$15000,7,0)*$D$7)</f>
      </c>
      <c r="F17" s="13">
        <f>IF(ISNA(VLOOKUP($A17,PPRRVU08!$A$10:$Z$15000,15,0)),"",VLOOKUP($A17,PPRRVU08!$A$10:$Z$15000,15,0)*$E$7)</f>
      </c>
      <c r="G17" s="26">
        <f t="shared" si="0"/>
        <v>0</v>
      </c>
      <c r="H17" s="34">
        <f t="shared" si="1"/>
        <v>0</v>
      </c>
      <c r="I17" s="34">
        <f t="shared" si="2"/>
        <v>0</v>
      </c>
    </row>
    <row r="18" spans="1:9" ht="14.25">
      <c r="A18" s="23"/>
      <c r="B18" s="33" t="str">
        <f>IF(ISNA(VLOOKUP($A18,PPRRVU08!$A$10:$Z$15000,3,0)),"&lt;- Enter A CPT Code",VLOOKUP($A18,PPRRVU08!$A$10:$Z$15000,3,0))</f>
        <v>&lt;- Enter A CPT Code</v>
      </c>
      <c r="C18" s="13">
        <f>IF(ISNA(VLOOKUP($A18,PPRRVU08!$A$10:$Z$15000,4,0)),"",VLOOKUP($A18,PPRRVU08!$A$10:$Z$15000,4,0))</f>
      </c>
      <c r="D18" s="13">
        <f>IF(ISNA(VLOOKUP($A18,PPRRVU08!$A$10:$Z$15000,6,0)),"",VLOOKUP($A18,PPRRVU08!$A$10:$Z$15000,6,0)*$C$7)</f>
      </c>
      <c r="E18" s="13">
        <f>IF(ISNA(VLOOKUP($A18,PPRRVU08!$A$10:$Z$15000,7,0)),"",VLOOKUP($A18,PPRRVU08!$A$10:$Z$15000,7,0)*$D$7)</f>
      </c>
      <c r="F18" s="13">
        <f>IF(ISNA(VLOOKUP($A18,PPRRVU08!$A$10:$Z$15000,15,0)),"",VLOOKUP($A18,PPRRVU08!$A$10:$Z$15000,15,0)*$E$7)</f>
      </c>
      <c r="G18" s="26">
        <f t="shared" si="0"/>
        <v>0</v>
      </c>
      <c r="H18" s="34">
        <f t="shared" si="1"/>
        <v>0</v>
      </c>
      <c r="I18" s="34">
        <f t="shared" si="2"/>
        <v>0</v>
      </c>
    </row>
    <row r="19" spans="1:9" ht="14.25">
      <c r="A19" s="23"/>
      <c r="B19" s="33" t="str">
        <f>IF(ISNA(VLOOKUP($A19,PPRRVU08!$A$10:$Z$15000,3,0)),"&lt;- Enter A CPT Code",VLOOKUP($A19,PPRRVU08!$A$10:$Z$15000,3,0))</f>
        <v>&lt;- Enter A CPT Code</v>
      </c>
      <c r="C19" s="13">
        <f>IF(ISNA(VLOOKUP($A19,PPRRVU08!$A$10:$Z$15000,4,0)),"",VLOOKUP($A19,PPRRVU08!$A$10:$Z$15000,4,0))</f>
      </c>
      <c r="D19" s="13">
        <f>IF(ISNA(VLOOKUP($A19,PPRRVU08!$A$10:$Z$15000,6,0)),"",VLOOKUP($A19,PPRRVU08!$A$10:$Z$15000,6,0)*$C$7)</f>
      </c>
      <c r="E19" s="13">
        <f>IF(ISNA(VLOOKUP($A19,PPRRVU08!$A$10:$Z$15000,7,0)),"",VLOOKUP($A19,PPRRVU08!$A$10:$Z$15000,7,0)*$D$7)</f>
      </c>
      <c r="F19" s="13">
        <f>IF(ISNA(VLOOKUP($A19,PPRRVU08!$A$10:$Z$15000,15,0)),"",VLOOKUP($A19,PPRRVU08!$A$10:$Z$15000,15,0)*$E$7)</f>
      </c>
      <c r="G19" s="26">
        <f t="shared" si="0"/>
        <v>0</v>
      </c>
      <c r="H19" s="34">
        <f t="shared" si="1"/>
        <v>0</v>
      </c>
      <c r="I19" s="34">
        <f t="shared" si="2"/>
        <v>0</v>
      </c>
    </row>
    <row r="20" spans="1:9" ht="14.25">
      <c r="A20" s="23"/>
      <c r="B20" s="33" t="str">
        <f>IF(ISNA(VLOOKUP($A20,PPRRVU08!$A$10:$Z$15000,3,0)),"&lt;- Enter A CPT Code",VLOOKUP($A20,PPRRVU08!$A$10:$Z$15000,3,0))</f>
        <v>&lt;- Enter A CPT Code</v>
      </c>
      <c r="C20" s="13">
        <f>IF(ISNA(VLOOKUP($A20,PPRRVU08!$A$10:$Z$15000,4,0)),"",VLOOKUP($A20,PPRRVU08!$A$10:$Z$15000,4,0))</f>
      </c>
      <c r="D20" s="13">
        <f>IF(ISNA(VLOOKUP($A20,PPRRVU08!$A$10:$Z$15000,6,0)),"",VLOOKUP($A20,PPRRVU08!$A$10:$Z$15000,6,0)*$C$7)</f>
      </c>
      <c r="E20" s="13">
        <f>IF(ISNA(VLOOKUP($A20,PPRRVU08!$A$10:$Z$15000,7,0)),"",VLOOKUP($A20,PPRRVU08!$A$10:$Z$15000,7,0)*$D$7)</f>
      </c>
      <c r="F20" s="13">
        <f>IF(ISNA(VLOOKUP($A20,PPRRVU08!$A$10:$Z$15000,15,0)),"",VLOOKUP($A20,PPRRVU08!$A$10:$Z$15000,15,0)*$E$7)</f>
      </c>
      <c r="G20" s="26">
        <f t="shared" si="0"/>
        <v>0</v>
      </c>
      <c r="H20" s="34">
        <f t="shared" si="1"/>
        <v>0</v>
      </c>
      <c r="I20" s="34">
        <f t="shared" si="2"/>
        <v>0</v>
      </c>
    </row>
    <row r="21" spans="1:9" ht="14.25">
      <c r="A21" s="23"/>
      <c r="B21" s="33" t="str">
        <f>IF(ISNA(VLOOKUP($A21,PPRRVU08!$A$10:$Z$15000,3,0)),"&lt;- Enter A CPT Code",VLOOKUP($A21,PPRRVU08!$A$10:$Z$15000,3,0))</f>
        <v>&lt;- Enter A CPT Code</v>
      </c>
      <c r="C21" s="13">
        <f>IF(ISNA(VLOOKUP($A21,PPRRVU08!$A$10:$Z$15000,4,0)),"",VLOOKUP($A21,PPRRVU08!$A$10:$Z$15000,4,0))</f>
      </c>
      <c r="D21" s="13">
        <f>IF(ISNA(VLOOKUP($A21,PPRRVU08!$A$10:$Z$15000,6,0)),"",VLOOKUP($A21,PPRRVU08!$A$10:$Z$15000,6,0)*$C$7)</f>
      </c>
      <c r="E21" s="13">
        <f>IF(ISNA(VLOOKUP($A21,PPRRVU08!$A$10:$Z$15000,7,0)),"",VLOOKUP($A21,PPRRVU08!$A$10:$Z$15000,7,0)*$D$7)</f>
      </c>
      <c r="F21" s="13">
        <f>IF(ISNA(VLOOKUP($A21,PPRRVU08!$A$10:$Z$15000,15,0)),"",VLOOKUP($A21,PPRRVU08!$A$10:$Z$15000,15,0)*$E$7)</f>
      </c>
      <c r="G21" s="26">
        <f t="shared" si="0"/>
        <v>0</v>
      </c>
      <c r="H21" s="34">
        <f t="shared" si="1"/>
        <v>0</v>
      </c>
      <c r="I21" s="34">
        <f t="shared" si="2"/>
        <v>0</v>
      </c>
    </row>
    <row r="22" spans="1:9" ht="14.25">
      <c r="A22" s="23"/>
      <c r="B22" s="33" t="str">
        <f>IF(ISNA(VLOOKUP($A22,PPRRVU08!$A$10:$Z$15000,3,0)),"&lt;- Enter A CPT Code",VLOOKUP($A22,PPRRVU08!$A$10:$Z$15000,3,0))</f>
        <v>&lt;- Enter A CPT Code</v>
      </c>
      <c r="C22" s="13">
        <f>IF(ISNA(VLOOKUP($A22,PPRRVU08!$A$10:$Z$15000,4,0)),"",VLOOKUP($A22,PPRRVU08!$A$10:$Z$15000,4,0))</f>
      </c>
      <c r="D22" s="13">
        <f>IF(ISNA(VLOOKUP($A22,PPRRVU08!$A$10:$Z$15000,6,0)),"",VLOOKUP($A22,PPRRVU08!$A$10:$Z$15000,6,0)*$C$7)</f>
      </c>
      <c r="E22" s="13">
        <f>IF(ISNA(VLOOKUP($A22,PPRRVU08!$A$10:$Z$15000,7,0)),"",VLOOKUP($A22,PPRRVU08!$A$10:$Z$15000,7,0)*$D$7)</f>
      </c>
      <c r="F22" s="13">
        <f>IF(ISNA(VLOOKUP($A22,PPRRVU08!$A$10:$Z$15000,15,0)),"",VLOOKUP($A22,PPRRVU08!$A$10:$Z$15000,15,0)*$E$7)</f>
      </c>
      <c r="G22" s="26">
        <f t="shared" si="0"/>
        <v>0</v>
      </c>
      <c r="H22" s="34">
        <f t="shared" si="1"/>
        <v>0</v>
      </c>
      <c r="I22" s="34">
        <f t="shared" si="2"/>
        <v>0</v>
      </c>
    </row>
    <row r="23" spans="1:9" ht="14.25">
      <c r="A23" s="23"/>
      <c r="B23" s="33" t="str">
        <f>IF(ISNA(VLOOKUP($A23,PPRRVU08!$A$10:$Z$15000,3,0)),"&lt;- Enter A CPT Code",VLOOKUP($A23,PPRRVU08!$A$10:$Z$15000,3,0))</f>
        <v>&lt;- Enter A CPT Code</v>
      </c>
      <c r="C23" s="13">
        <f>IF(ISNA(VLOOKUP($A23,PPRRVU08!$A$10:$Z$15000,4,0)),"",VLOOKUP($A23,PPRRVU08!$A$10:$Z$15000,4,0))</f>
      </c>
      <c r="D23" s="13">
        <f>IF(ISNA(VLOOKUP($A23,PPRRVU08!$A$10:$Z$15000,6,0)),"",VLOOKUP($A23,PPRRVU08!$A$10:$Z$15000,6,0)*$C$7)</f>
      </c>
      <c r="E23" s="13">
        <f>IF(ISNA(VLOOKUP($A23,PPRRVU08!$A$10:$Z$15000,7,0)),"",VLOOKUP($A23,PPRRVU08!$A$10:$Z$15000,7,0)*$D$7)</f>
      </c>
      <c r="F23" s="13">
        <f>IF(ISNA(VLOOKUP($A23,PPRRVU08!$A$10:$Z$15000,15,0)),"",VLOOKUP($A23,PPRRVU08!$A$10:$Z$15000,15,0)*$E$7)</f>
      </c>
      <c r="G23" s="26">
        <f t="shared" si="0"/>
        <v>0</v>
      </c>
      <c r="H23" s="34">
        <f t="shared" si="1"/>
        <v>0</v>
      </c>
      <c r="I23" s="34">
        <f t="shared" si="2"/>
        <v>0</v>
      </c>
    </row>
    <row r="24" spans="1:9" ht="14.25">
      <c r="A24" s="23"/>
      <c r="B24" s="33" t="str">
        <f>IF(ISNA(VLOOKUP($A24,PPRRVU08!$A$10:$Z$15000,3,0)),"&lt;- Enter A CPT Code",VLOOKUP($A24,PPRRVU08!$A$10:$Z$15000,3,0))</f>
        <v>&lt;- Enter A CPT Code</v>
      </c>
      <c r="C24" s="13">
        <f>IF(ISNA(VLOOKUP($A24,PPRRVU08!$A$10:$Z$15000,4,0)),"",VLOOKUP($A24,PPRRVU08!$A$10:$Z$15000,4,0))</f>
      </c>
      <c r="D24" s="13">
        <f>IF(ISNA(VLOOKUP($A24,PPRRVU08!$A$10:$Z$15000,6,0)),"",VLOOKUP($A24,PPRRVU08!$A$10:$Z$15000,6,0)*$C$7)</f>
      </c>
      <c r="E24" s="13">
        <f>IF(ISNA(VLOOKUP($A24,PPRRVU08!$A$10:$Z$15000,7,0)),"",VLOOKUP($A24,PPRRVU08!$A$10:$Z$15000,7,0)*$D$7)</f>
      </c>
      <c r="F24" s="13">
        <f>IF(ISNA(VLOOKUP($A24,PPRRVU08!$A$10:$Z$15000,15,0)),"",VLOOKUP($A24,PPRRVU08!$A$10:$Z$15000,15,0)*$E$7)</f>
      </c>
      <c r="G24" s="26">
        <f t="shared" si="0"/>
        <v>0</v>
      </c>
      <c r="H24" s="34">
        <f t="shared" si="1"/>
        <v>0</v>
      </c>
      <c r="I24" s="34">
        <f t="shared" si="2"/>
        <v>0</v>
      </c>
    </row>
    <row r="25" spans="1:9" ht="14.25">
      <c r="A25" s="23"/>
      <c r="B25" s="33" t="str">
        <f>IF(ISNA(VLOOKUP($A25,PPRRVU08!$A$10:$Z$15000,3,0)),"&lt;- Enter A CPT Code",VLOOKUP($A25,PPRRVU08!$A$10:$Z$15000,3,0))</f>
        <v>&lt;- Enter A CPT Code</v>
      </c>
      <c r="C25" s="13">
        <f>IF(ISNA(VLOOKUP($A25,PPRRVU08!$A$10:$Z$15000,4,0)),"",VLOOKUP($A25,PPRRVU08!$A$10:$Z$15000,4,0))</f>
      </c>
      <c r="D25" s="13">
        <f>IF(ISNA(VLOOKUP($A25,PPRRVU08!$A$10:$Z$15000,6,0)),"",VLOOKUP($A25,PPRRVU08!$A$10:$Z$15000,6,0)*$C$7)</f>
      </c>
      <c r="E25" s="13">
        <f>IF(ISNA(VLOOKUP($A25,PPRRVU08!$A$10:$Z$15000,7,0)),"",VLOOKUP($A25,PPRRVU08!$A$10:$Z$15000,7,0)*$D$7)</f>
      </c>
      <c r="F25" s="13">
        <f>IF(ISNA(VLOOKUP($A25,PPRRVU08!$A$10:$Z$15000,15,0)),"",VLOOKUP($A25,PPRRVU08!$A$10:$Z$15000,15,0)*$E$7)</f>
      </c>
      <c r="G25" s="26">
        <f t="shared" si="0"/>
        <v>0</v>
      </c>
      <c r="H25" s="34">
        <f t="shared" si="1"/>
        <v>0</v>
      </c>
      <c r="I25" s="34">
        <f t="shared" si="2"/>
        <v>0</v>
      </c>
    </row>
    <row r="26" spans="1:9" ht="14.25">
      <c r="A26" s="23"/>
      <c r="B26" s="33" t="str">
        <f>IF(ISNA(VLOOKUP($A26,PPRRVU08!$A$10:$Z$15000,3,0)),"&lt;- Enter A CPT Code",VLOOKUP($A26,PPRRVU08!$A$10:$Z$15000,3,0))</f>
        <v>&lt;- Enter A CPT Code</v>
      </c>
      <c r="C26" s="13">
        <f>IF(ISNA(VLOOKUP($A26,PPRRVU08!$A$10:$Z$15000,4,0)),"",VLOOKUP($A26,PPRRVU08!$A$10:$Z$15000,4,0))</f>
      </c>
      <c r="D26" s="13">
        <f>IF(ISNA(VLOOKUP($A26,PPRRVU08!$A$10:$Z$15000,6,0)),"",VLOOKUP($A26,PPRRVU08!$A$10:$Z$15000,6,0)*$C$7)</f>
      </c>
      <c r="E26" s="13">
        <f>IF(ISNA(VLOOKUP($A26,PPRRVU08!$A$10:$Z$15000,7,0)),"",VLOOKUP($A26,PPRRVU08!$A$10:$Z$15000,7,0)*$D$7)</f>
      </c>
      <c r="F26" s="13">
        <f>IF(ISNA(VLOOKUP($A26,PPRRVU08!$A$10:$Z$15000,15,0)),"",VLOOKUP($A26,PPRRVU08!$A$10:$Z$15000,15,0)*$E$7)</f>
      </c>
      <c r="G26" s="26">
        <f t="shared" si="0"/>
        <v>0</v>
      </c>
      <c r="H26" s="34">
        <f t="shared" si="1"/>
        <v>0</v>
      </c>
      <c r="I26" s="34">
        <f t="shared" si="2"/>
        <v>0</v>
      </c>
    </row>
    <row r="27" spans="1:9" ht="14.25">
      <c r="A27" s="23"/>
      <c r="B27" s="33" t="str">
        <f>IF(ISNA(VLOOKUP($A27,PPRRVU08!$A$10:$Z$15000,3,0)),"&lt;- Enter A CPT Code",VLOOKUP($A27,PPRRVU08!$A$10:$Z$15000,3,0))</f>
        <v>&lt;- Enter A CPT Code</v>
      </c>
      <c r="C27" s="13">
        <f>IF(ISNA(VLOOKUP($A27,PPRRVU08!$A$10:$Z$15000,4,0)),"",VLOOKUP($A27,PPRRVU08!$A$10:$Z$15000,4,0))</f>
      </c>
      <c r="D27" s="13">
        <f>IF(ISNA(VLOOKUP($A27,PPRRVU08!$A$10:$Z$15000,6,0)),"",VLOOKUP($A27,PPRRVU08!$A$10:$Z$15000,6,0)*$C$7)</f>
      </c>
      <c r="E27" s="13">
        <f>IF(ISNA(VLOOKUP($A27,PPRRVU08!$A$10:$Z$15000,7,0)),"",VLOOKUP($A27,PPRRVU08!$A$10:$Z$15000,7,0)*$D$7)</f>
      </c>
      <c r="F27" s="13">
        <f>IF(ISNA(VLOOKUP($A27,PPRRVU08!$A$10:$Z$15000,15,0)),"",VLOOKUP($A27,PPRRVU08!$A$10:$Z$15000,15,0)*$E$7)</f>
      </c>
      <c r="G27" s="26">
        <f t="shared" si="0"/>
        <v>0</v>
      </c>
      <c r="H27" s="34">
        <f t="shared" si="1"/>
        <v>0</v>
      </c>
      <c r="I27" s="34">
        <f t="shared" si="2"/>
        <v>0</v>
      </c>
    </row>
    <row r="28" spans="1:9" ht="14.25">
      <c r="A28" s="23"/>
      <c r="B28" s="33" t="str">
        <f>IF(ISNA(VLOOKUP($A28,PPRRVU08!$A$10:$Z$15000,3,0)),"&lt;- Enter A CPT Code",VLOOKUP($A28,PPRRVU08!$A$10:$Z$15000,3,0))</f>
        <v>&lt;- Enter A CPT Code</v>
      </c>
      <c r="C28" s="13">
        <f>IF(ISNA(VLOOKUP($A28,PPRRVU08!$A$10:$Z$15000,4,0)),"",VLOOKUP($A28,PPRRVU08!$A$10:$Z$15000,4,0))</f>
      </c>
      <c r="D28" s="13">
        <f>IF(ISNA(VLOOKUP($A28,PPRRVU08!$A$10:$Z$15000,6,0)),"",VLOOKUP($A28,PPRRVU08!$A$10:$Z$15000,6,0)*$C$7)</f>
      </c>
      <c r="E28" s="13">
        <f>IF(ISNA(VLOOKUP($A28,PPRRVU08!$A$10:$Z$15000,7,0)),"",VLOOKUP($A28,PPRRVU08!$A$10:$Z$15000,7,0)*$D$7)</f>
      </c>
      <c r="F28" s="13">
        <f>IF(ISNA(VLOOKUP($A28,PPRRVU08!$A$10:$Z$15000,15,0)),"",VLOOKUP($A28,PPRRVU08!$A$10:$Z$15000,15,0)*$E$7)</f>
      </c>
      <c r="G28" s="26">
        <f t="shared" si="0"/>
        <v>0</v>
      </c>
      <c r="H28" s="34">
        <f t="shared" si="1"/>
        <v>0</v>
      </c>
      <c r="I28" s="34">
        <f t="shared" si="2"/>
        <v>0</v>
      </c>
    </row>
    <row r="29" spans="1:9" ht="14.25">
      <c r="A29" s="23"/>
      <c r="B29" s="33" t="str">
        <f>IF(ISNA(VLOOKUP($A29,PPRRVU08!$A$10:$Z$15000,3,0)),"&lt;- Enter A CPT Code",VLOOKUP($A29,PPRRVU08!$A$10:$Z$15000,3,0))</f>
        <v>&lt;- Enter A CPT Code</v>
      </c>
      <c r="C29" s="13">
        <f>IF(ISNA(VLOOKUP($A29,PPRRVU08!$A$10:$Z$15000,4,0)),"",VLOOKUP($A29,PPRRVU08!$A$10:$Z$15000,4,0))</f>
      </c>
      <c r="D29" s="13">
        <f>IF(ISNA(VLOOKUP($A29,PPRRVU08!$A$10:$Z$15000,6,0)),"",VLOOKUP($A29,PPRRVU08!$A$10:$Z$15000,6,0)*$C$7)</f>
      </c>
      <c r="E29" s="13">
        <f>IF(ISNA(VLOOKUP($A29,PPRRVU08!$A$10:$Z$15000,7,0)),"",VLOOKUP($A29,PPRRVU08!$A$10:$Z$15000,7,0)*$D$7)</f>
      </c>
      <c r="F29" s="13">
        <f>IF(ISNA(VLOOKUP($A29,PPRRVU08!$A$10:$Z$15000,15,0)),"",VLOOKUP($A29,PPRRVU08!$A$10:$Z$15000,15,0)*$E$7)</f>
      </c>
      <c r="G29" s="26">
        <f t="shared" si="0"/>
        <v>0</v>
      </c>
      <c r="H29" s="34">
        <f t="shared" si="1"/>
        <v>0</v>
      </c>
      <c r="I29" s="34">
        <f t="shared" si="2"/>
        <v>0</v>
      </c>
    </row>
    <row r="30" spans="1:9" ht="14.25">
      <c r="A30" s="23"/>
      <c r="B30" s="33" t="str">
        <f>IF(ISNA(VLOOKUP($A30,PPRRVU08!$A$10:$Z$15000,3,0)),"&lt;- Enter A CPT Code",VLOOKUP($A30,PPRRVU08!$A$10:$Z$15000,3,0))</f>
        <v>&lt;- Enter A CPT Code</v>
      </c>
      <c r="C30" s="13">
        <f>IF(ISNA(VLOOKUP($A30,PPRRVU08!$A$10:$Z$15000,4,0)),"",VLOOKUP($A30,PPRRVU08!$A$10:$Z$15000,4,0))</f>
      </c>
      <c r="D30" s="13">
        <f>IF(ISNA(VLOOKUP($A30,PPRRVU08!$A$10:$Z$15000,6,0)),"",VLOOKUP($A30,PPRRVU08!$A$10:$Z$15000,6,0)*$C$7)</f>
      </c>
      <c r="E30" s="13">
        <f>IF(ISNA(VLOOKUP($A30,PPRRVU08!$A$10:$Z$15000,7,0)),"",VLOOKUP($A30,PPRRVU08!$A$10:$Z$15000,7,0)*$D$7)</f>
      </c>
      <c r="F30" s="13">
        <f>IF(ISNA(VLOOKUP($A30,PPRRVU08!$A$10:$Z$15000,15,0)),"",VLOOKUP($A30,PPRRVU08!$A$10:$Z$15000,15,0)*$E$7)</f>
      </c>
      <c r="G30" s="26">
        <f t="shared" si="0"/>
        <v>0</v>
      </c>
      <c r="H30" s="34">
        <f t="shared" si="1"/>
        <v>0</v>
      </c>
      <c r="I30" s="34">
        <f t="shared" si="2"/>
        <v>0</v>
      </c>
    </row>
    <row r="31" spans="1:9" ht="14.25">
      <c r="A31" s="23"/>
      <c r="B31" s="33" t="str">
        <f>IF(ISNA(VLOOKUP($A31,PPRRVU08!$A$10:$Z$15000,3,0)),"&lt;- Enter A CPT Code",VLOOKUP($A31,PPRRVU08!$A$10:$Z$15000,3,0))</f>
        <v>&lt;- Enter A CPT Code</v>
      </c>
      <c r="C31" s="13">
        <f>IF(ISNA(VLOOKUP($A31,PPRRVU08!$A$10:$Z$15000,4,0)),"",VLOOKUP($A31,PPRRVU08!$A$10:$Z$15000,4,0))</f>
      </c>
      <c r="D31" s="13">
        <f>IF(ISNA(VLOOKUP($A31,PPRRVU08!$A$10:$Z$15000,6,0)),"",VLOOKUP($A31,PPRRVU08!$A$10:$Z$15000,6,0)*$C$7)</f>
      </c>
      <c r="E31" s="13">
        <f>IF(ISNA(VLOOKUP($A31,PPRRVU08!$A$10:$Z$15000,7,0)),"",VLOOKUP($A31,PPRRVU08!$A$10:$Z$15000,7,0)*$D$7)</f>
      </c>
      <c r="F31" s="13">
        <f>IF(ISNA(VLOOKUP($A31,PPRRVU08!$A$10:$Z$15000,15,0)),"",VLOOKUP($A31,PPRRVU08!$A$10:$Z$15000,15,0)*$E$7)</f>
      </c>
      <c r="G31" s="26">
        <f t="shared" si="0"/>
        <v>0</v>
      </c>
      <c r="H31" s="34">
        <f t="shared" si="1"/>
        <v>0</v>
      </c>
      <c r="I31" s="34">
        <f t="shared" si="2"/>
        <v>0</v>
      </c>
    </row>
    <row r="32" spans="1:9" ht="14.25">
      <c r="A32" s="23"/>
      <c r="B32" s="33" t="str">
        <f>IF(ISNA(VLOOKUP($A32,PPRRVU08!$A$10:$Z$15000,3,0)),"&lt;- Enter A CPT Code",VLOOKUP($A32,PPRRVU08!$A$10:$Z$15000,3,0))</f>
        <v>&lt;- Enter A CPT Code</v>
      </c>
      <c r="C32" s="13">
        <f>IF(ISNA(VLOOKUP($A32,PPRRVU08!$A$10:$Z$15000,4,0)),"",VLOOKUP($A32,PPRRVU08!$A$10:$Z$15000,4,0))</f>
      </c>
      <c r="D32" s="13">
        <f>IF(ISNA(VLOOKUP($A32,PPRRVU08!$A$10:$Z$15000,6,0)),"",VLOOKUP($A32,PPRRVU08!$A$10:$Z$15000,6,0)*$C$7)</f>
      </c>
      <c r="E32" s="13">
        <f>IF(ISNA(VLOOKUP($A32,PPRRVU08!$A$10:$Z$15000,7,0)),"",VLOOKUP($A32,PPRRVU08!$A$10:$Z$15000,7,0)*$D$7)</f>
      </c>
      <c r="F32" s="13">
        <f>IF(ISNA(VLOOKUP($A32,PPRRVU08!$A$10:$Z$15000,15,0)),"",VLOOKUP($A32,PPRRVU08!$A$10:$Z$15000,15,0)*$E$7)</f>
      </c>
      <c r="G32" s="26">
        <f t="shared" si="0"/>
        <v>0</v>
      </c>
      <c r="H32" s="34">
        <f t="shared" si="1"/>
        <v>0</v>
      </c>
      <c r="I32" s="34">
        <f t="shared" si="2"/>
        <v>0</v>
      </c>
    </row>
    <row r="33" spans="1:9" ht="14.25">
      <c r="A33" s="23"/>
      <c r="B33" s="33" t="str">
        <f>IF(ISNA(VLOOKUP($A33,PPRRVU08!$A$10:$Z$15000,3,0)),"&lt;- Enter A CPT Code",VLOOKUP($A33,PPRRVU08!$A$10:$Z$15000,3,0))</f>
        <v>&lt;- Enter A CPT Code</v>
      </c>
      <c r="C33" s="13">
        <f>IF(ISNA(VLOOKUP($A33,PPRRVU08!$A$10:$Z$15000,4,0)),"",VLOOKUP($A33,PPRRVU08!$A$10:$Z$15000,4,0))</f>
      </c>
      <c r="D33" s="13">
        <f>IF(ISNA(VLOOKUP($A33,PPRRVU08!$A$10:$Z$15000,6,0)),"",VLOOKUP($A33,PPRRVU08!$A$10:$Z$15000,6,0)*$C$7)</f>
      </c>
      <c r="E33" s="13">
        <f>IF(ISNA(VLOOKUP($A33,PPRRVU08!$A$10:$Z$15000,7,0)),"",VLOOKUP($A33,PPRRVU08!$A$10:$Z$15000,7,0)*$D$7)</f>
      </c>
      <c r="F33" s="13">
        <f>IF(ISNA(VLOOKUP($A33,PPRRVU08!$A$10:$Z$15000,15,0)),"",VLOOKUP($A33,PPRRVU08!$A$10:$Z$15000,15,0)*$E$7)</f>
      </c>
      <c r="G33" s="26">
        <f t="shared" si="0"/>
        <v>0</v>
      </c>
      <c r="H33" s="34">
        <f t="shared" si="1"/>
        <v>0</v>
      </c>
      <c r="I33" s="34">
        <f t="shared" si="2"/>
        <v>0</v>
      </c>
    </row>
    <row r="34" spans="1:9" ht="14.25">
      <c r="A34" s="23"/>
      <c r="B34" s="33" t="str">
        <f>IF(ISNA(VLOOKUP($A34,PPRRVU08!$A$10:$Z$15000,3,0)),"&lt;- Enter A CPT Code",VLOOKUP($A34,PPRRVU08!$A$10:$Z$15000,3,0))</f>
        <v>&lt;- Enter A CPT Code</v>
      </c>
      <c r="C34" s="13">
        <f>IF(ISNA(VLOOKUP($A34,PPRRVU08!$A$10:$Z$15000,4,0)),"",VLOOKUP($A34,PPRRVU08!$A$10:$Z$15000,4,0))</f>
      </c>
      <c r="D34" s="13">
        <f>IF(ISNA(VLOOKUP($A34,PPRRVU08!$A$10:$Z$15000,6,0)),"",VLOOKUP($A34,PPRRVU08!$A$10:$Z$15000,6,0)*$C$7)</f>
      </c>
      <c r="E34" s="13">
        <f>IF(ISNA(VLOOKUP($A34,PPRRVU08!$A$10:$Z$15000,7,0)),"",VLOOKUP($A34,PPRRVU08!$A$10:$Z$15000,7,0)*$D$7)</f>
      </c>
      <c r="F34" s="13">
        <f>IF(ISNA(VLOOKUP($A34,PPRRVU08!$A$10:$Z$15000,15,0)),"",VLOOKUP($A34,PPRRVU08!$A$10:$Z$15000,15,0)*$E$7)</f>
      </c>
      <c r="G34" s="26">
        <f t="shared" si="0"/>
        <v>0</v>
      </c>
      <c r="H34" s="34">
        <f t="shared" si="1"/>
        <v>0</v>
      </c>
      <c r="I34" s="34">
        <f t="shared" si="2"/>
        <v>0</v>
      </c>
    </row>
    <row r="35" spans="1:9" ht="14.25">
      <c r="A35" s="23"/>
      <c r="B35" s="33" t="str">
        <f>IF(ISNA(VLOOKUP($A35,PPRRVU08!$A$10:$Z$15000,3,0)),"&lt;- Enter A CPT Code",VLOOKUP($A35,PPRRVU08!$A$10:$Z$15000,3,0))</f>
        <v>&lt;- Enter A CPT Code</v>
      </c>
      <c r="C35" s="13">
        <f>IF(ISNA(VLOOKUP($A35,PPRRVU08!$A$10:$Z$15000,4,0)),"",VLOOKUP($A35,PPRRVU08!$A$10:$Z$15000,4,0))</f>
      </c>
      <c r="D35" s="13">
        <f>IF(ISNA(VLOOKUP($A35,PPRRVU08!$A$10:$Z$15000,6,0)),"",VLOOKUP($A35,PPRRVU08!$A$10:$Z$15000,6,0)*$C$7)</f>
      </c>
      <c r="E35" s="13">
        <f>IF(ISNA(VLOOKUP($A35,PPRRVU08!$A$10:$Z$15000,7,0)),"",VLOOKUP($A35,PPRRVU08!$A$10:$Z$15000,7,0)*$D$7)</f>
      </c>
      <c r="F35" s="13">
        <f>IF(ISNA(VLOOKUP($A35,PPRRVU08!$A$10:$Z$15000,15,0)),"",VLOOKUP($A35,PPRRVU08!$A$10:$Z$15000,15,0)*$E$7)</f>
      </c>
      <c r="G35" s="26">
        <f t="shared" si="0"/>
        <v>0</v>
      </c>
      <c r="H35" s="34">
        <f t="shared" si="1"/>
        <v>0</v>
      </c>
      <c r="I35" s="34">
        <f t="shared" si="2"/>
        <v>0</v>
      </c>
    </row>
    <row r="36" spans="1:9" ht="14.25">
      <c r="A36" s="23"/>
      <c r="B36" s="33" t="str">
        <f>IF(ISNA(VLOOKUP($A36,PPRRVU08!$A$10:$Z$15000,3,0)),"&lt;- Enter A CPT Code",VLOOKUP($A36,PPRRVU08!$A$10:$Z$15000,3,0))</f>
        <v>&lt;- Enter A CPT Code</v>
      </c>
      <c r="C36" s="13">
        <f>IF(ISNA(VLOOKUP($A36,PPRRVU08!$A$10:$Z$15000,4,0)),"",VLOOKUP($A36,PPRRVU08!$A$10:$Z$15000,4,0))</f>
      </c>
      <c r="D36" s="13">
        <f>IF(ISNA(VLOOKUP($A36,PPRRVU08!$A$10:$Z$15000,6,0)),"",VLOOKUP($A36,PPRRVU08!$A$10:$Z$15000,6,0)*$C$7)</f>
      </c>
      <c r="E36" s="13">
        <f>IF(ISNA(VLOOKUP($A36,PPRRVU08!$A$10:$Z$15000,7,0)),"",VLOOKUP($A36,PPRRVU08!$A$10:$Z$15000,7,0)*$D$7)</f>
      </c>
      <c r="F36" s="13">
        <f>IF(ISNA(VLOOKUP($A36,PPRRVU08!$A$10:$Z$15000,15,0)),"",VLOOKUP($A36,PPRRVU08!$A$10:$Z$15000,15,0)*$E$7)</f>
      </c>
      <c r="G36" s="26">
        <f t="shared" si="0"/>
        <v>0</v>
      </c>
      <c r="H36" s="34">
        <f t="shared" si="1"/>
        <v>0</v>
      </c>
      <c r="I36" s="34">
        <f t="shared" si="2"/>
        <v>0</v>
      </c>
    </row>
    <row r="37" spans="1:9" ht="14.25">
      <c r="A37" s="23"/>
      <c r="B37" s="33" t="str">
        <f>IF(ISNA(VLOOKUP($A37,PPRRVU08!$A$10:$Z$15000,3,0)),"&lt;- Enter A CPT Code",VLOOKUP($A37,PPRRVU08!$A$10:$Z$15000,3,0))</f>
        <v>&lt;- Enter A CPT Code</v>
      </c>
      <c r="C37" s="13">
        <f>IF(ISNA(VLOOKUP($A37,PPRRVU08!$A$10:$Z$15000,4,0)),"",VLOOKUP($A37,PPRRVU08!$A$10:$Z$15000,4,0))</f>
      </c>
      <c r="D37" s="13">
        <f>IF(ISNA(VLOOKUP($A37,PPRRVU08!$A$10:$Z$15000,6,0)),"",VLOOKUP($A37,PPRRVU08!$A$10:$Z$15000,6,0)*$C$7)</f>
      </c>
      <c r="E37" s="13">
        <f>IF(ISNA(VLOOKUP($A37,PPRRVU08!$A$10:$Z$15000,7,0)),"",VLOOKUP($A37,PPRRVU08!$A$10:$Z$15000,7,0)*$D$7)</f>
      </c>
      <c r="F37" s="13">
        <f>IF(ISNA(VLOOKUP($A37,PPRRVU08!$A$10:$Z$15000,15,0)),"",VLOOKUP($A37,PPRRVU08!$A$10:$Z$15000,15,0)*$E$7)</f>
      </c>
      <c r="G37" s="26">
        <f t="shared" si="0"/>
        <v>0</v>
      </c>
      <c r="H37" s="34">
        <f t="shared" si="1"/>
        <v>0</v>
      </c>
      <c r="I37" s="34">
        <f t="shared" si="2"/>
        <v>0</v>
      </c>
    </row>
    <row r="38" spans="1:9" ht="14.25">
      <c r="A38" s="23"/>
      <c r="B38" s="33" t="str">
        <f>IF(ISNA(VLOOKUP($A38,PPRRVU08!$A$10:$Z$15000,3,0)),"&lt;- Enter A CPT Code",VLOOKUP($A38,PPRRVU08!$A$10:$Z$15000,3,0))</f>
        <v>&lt;- Enter A CPT Code</v>
      </c>
      <c r="C38" s="13">
        <f>IF(ISNA(VLOOKUP($A38,PPRRVU08!$A$10:$Z$15000,4,0)),"",VLOOKUP($A38,PPRRVU08!$A$10:$Z$15000,4,0))</f>
      </c>
      <c r="D38" s="13">
        <f>IF(ISNA(VLOOKUP($A38,PPRRVU08!$A$10:$Z$15000,6,0)),"",VLOOKUP($A38,PPRRVU08!$A$10:$Z$15000,6,0)*$C$7)</f>
      </c>
      <c r="E38" s="13">
        <f>IF(ISNA(VLOOKUP($A38,PPRRVU08!$A$10:$Z$15000,7,0)),"",VLOOKUP($A38,PPRRVU08!$A$10:$Z$15000,7,0)*$D$7)</f>
      </c>
      <c r="F38" s="13">
        <f>IF(ISNA(VLOOKUP($A38,PPRRVU08!$A$10:$Z$15000,15,0)),"",VLOOKUP($A38,PPRRVU08!$A$10:$Z$15000,15,0)*$E$7)</f>
      </c>
      <c r="G38" s="26">
        <f t="shared" si="0"/>
        <v>0</v>
      </c>
      <c r="H38" s="34">
        <f t="shared" si="1"/>
        <v>0</v>
      </c>
      <c r="I38" s="34">
        <f t="shared" si="2"/>
        <v>0</v>
      </c>
    </row>
    <row r="39" spans="1:9" ht="14.25">
      <c r="A39" s="23"/>
      <c r="B39" s="33" t="str">
        <f>IF(ISNA(VLOOKUP($A39,PPRRVU08!$A$10:$Z$15000,3,0)),"&lt;- Enter A CPT Code",VLOOKUP($A39,PPRRVU08!$A$10:$Z$15000,3,0))</f>
        <v>&lt;- Enter A CPT Code</v>
      </c>
      <c r="C39" s="13">
        <f>IF(ISNA(VLOOKUP($A39,PPRRVU08!$A$10:$Z$15000,4,0)),"",VLOOKUP($A39,PPRRVU08!$A$10:$Z$15000,4,0))</f>
      </c>
      <c r="D39" s="13">
        <f>IF(ISNA(VLOOKUP($A39,PPRRVU08!$A$10:$Z$15000,6,0)),"",VLOOKUP($A39,PPRRVU08!$A$10:$Z$15000,6,0)*$C$7)</f>
      </c>
      <c r="E39" s="13">
        <f>IF(ISNA(VLOOKUP($A39,PPRRVU08!$A$10:$Z$15000,7,0)),"",VLOOKUP($A39,PPRRVU08!$A$10:$Z$15000,7,0)*$D$7)</f>
      </c>
      <c r="F39" s="13">
        <f>IF(ISNA(VLOOKUP($A39,PPRRVU08!$A$10:$Z$15000,15,0)),"",VLOOKUP($A39,PPRRVU08!$A$10:$Z$15000,15,0)*$E$7)</f>
      </c>
      <c r="G39" s="26">
        <f t="shared" si="0"/>
        <v>0</v>
      </c>
      <c r="H39" s="34">
        <f t="shared" si="1"/>
        <v>0</v>
      </c>
      <c r="I39" s="34">
        <f t="shared" si="2"/>
        <v>0</v>
      </c>
    </row>
    <row r="40" spans="1:9" ht="14.25">
      <c r="A40" s="23"/>
      <c r="B40" s="33" t="str">
        <f>IF(ISNA(VLOOKUP($A40,PPRRVU08!$A$10:$Z$15000,3,0)),"&lt;- Enter A CPT Code",VLOOKUP($A40,PPRRVU08!$A$10:$Z$15000,3,0))</f>
        <v>&lt;- Enter A CPT Code</v>
      </c>
      <c r="C40" s="13">
        <f>IF(ISNA(VLOOKUP($A40,PPRRVU08!$A$10:$Z$15000,4,0)),"",VLOOKUP($A40,PPRRVU08!$A$10:$Z$15000,4,0))</f>
      </c>
      <c r="D40" s="13">
        <f>IF(ISNA(VLOOKUP($A40,PPRRVU08!$A$10:$Z$15000,6,0)),"",VLOOKUP($A40,PPRRVU08!$A$10:$Z$15000,6,0)*$C$7)</f>
      </c>
      <c r="E40" s="13">
        <f>IF(ISNA(VLOOKUP($A40,PPRRVU08!$A$10:$Z$15000,7,0)),"",VLOOKUP($A40,PPRRVU08!$A$10:$Z$15000,7,0)*$D$7)</f>
      </c>
      <c r="F40" s="13">
        <f>IF(ISNA(VLOOKUP($A40,PPRRVU08!$A$10:$Z$15000,15,0)),"",VLOOKUP($A40,PPRRVU08!$A$10:$Z$15000,15,0)*$E$7)</f>
      </c>
      <c r="G40" s="26">
        <f t="shared" si="0"/>
        <v>0</v>
      </c>
      <c r="H40" s="34">
        <f t="shared" si="1"/>
        <v>0</v>
      </c>
      <c r="I40" s="34">
        <f t="shared" si="2"/>
        <v>0</v>
      </c>
    </row>
    <row r="41" spans="1:9" ht="14.25">
      <c r="A41" s="23"/>
      <c r="B41" s="33" t="str">
        <f>IF(ISNA(VLOOKUP($A41,PPRRVU08!$A$10:$Z$15000,3,0)),"&lt;- Enter A CPT Code",VLOOKUP($A41,PPRRVU08!$A$10:$Z$15000,3,0))</f>
        <v>&lt;- Enter A CPT Code</v>
      </c>
      <c r="C41" s="13">
        <f>IF(ISNA(VLOOKUP($A41,PPRRVU08!$A$10:$Z$15000,4,0)),"",VLOOKUP($A41,PPRRVU08!$A$10:$Z$15000,4,0))</f>
      </c>
      <c r="D41" s="13">
        <f>IF(ISNA(VLOOKUP($A41,PPRRVU08!$A$10:$Z$15000,6,0)),"",VLOOKUP($A41,PPRRVU08!$A$10:$Z$15000,6,0)*$C$7)</f>
      </c>
      <c r="E41" s="13">
        <f>IF(ISNA(VLOOKUP($A41,PPRRVU08!$A$10:$Z$15000,7,0)),"",VLOOKUP($A41,PPRRVU08!$A$10:$Z$15000,7,0)*$D$7)</f>
      </c>
      <c r="F41" s="13">
        <f>IF(ISNA(VLOOKUP($A41,PPRRVU08!$A$10:$Z$15000,15,0)),"",VLOOKUP($A41,PPRRVU08!$A$10:$Z$15000,15,0)*$E$7)</f>
      </c>
      <c r="G41" s="26">
        <f t="shared" si="0"/>
        <v>0</v>
      </c>
      <c r="H41" s="34">
        <f t="shared" si="1"/>
        <v>0</v>
      </c>
      <c r="I41" s="34">
        <f t="shared" si="2"/>
        <v>0</v>
      </c>
    </row>
    <row r="42" spans="1:9" ht="14.25">
      <c r="A42" s="23"/>
      <c r="B42" s="33" t="str">
        <f>IF(ISNA(VLOOKUP($A42,PPRRVU08!$A$10:$Z$15000,3,0)),"&lt;- Enter A CPT Code",VLOOKUP($A42,PPRRVU08!$A$10:$Z$15000,3,0))</f>
        <v>&lt;- Enter A CPT Code</v>
      </c>
      <c r="C42" s="13">
        <f>IF(ISNA(VLOOKUP($A42,PPRRVU08!$A$10:$Z$15000,4,0)),"",VLOOKUP($A42,PPRRVU08!$A$10:$Z$15000,4,0))</f>
      </c>
      <c r="D42" s="13">
        <f>IF(ISNA(VLOOKUP($A42,PPRRVU08!$A$10:$Z$15000,6,0)),"",VLOOKUP($A42,PPRRVU08!$A$10:$Z$15000,6,0)*$C$7)</f>
      </c>
      <c r="E42" s="13">
        <f>IF(ISNA(VLOOKUP($A42,PPRRVU08!$A$10:$Z$15000,7,0)),"",VLOOKUP($A42,PPRRVU08!$A$10:$Z$15000,7,0)*$D$7)</f>
      </c>
      <c r="F42" s="13">
        <f>IF(ISNA(VLOOKUP($A42,PPRRVU08!$A$10:$Z$15000,15,0)),"",VLOOKUP($A42,PPRRVU08!$A$10:$Z$15000,15,0)*$E$7)</f>
      </c>
      <c r="G42" s="26">
        <f t="shared" si="0"/>
        <v>0</v>
      </c>
      <c r="H42" s="34">
        <f t="shared" si="1"/>
        <v>0</v>
      </c>
      <c r="I42" s="34">
        <f t="shared" si="2"/>
        <v>0</v>
      </c>
    </row>
    <row r="43" spans="1:9" ht="14.25">
      <c r="A43" s="23"/>
      <c r="B43" s="33" t="str">
        <f>IF(ISNA(VLOOKUP($A43,PPRRVU08!$A$10:$Z$15000,3,0)),"&lt;- Enter A CPT Code",VLOOKUP($A43,PPRRVU08!$A$10:$Z$15000,3,0))</f>
        <v>&lt;- Enter A CPT Code</v>
      </c>
      <c r="C43" s="13">
        <f>IF(ISNA(VLOOKUP($A43,PPRRVU08!$A$10:$Z$15000,4,0)),"",VLOOKUP($A43,PPRRVU08!$A$10:$Z$15000,4,0))</f>
      </c>
      <c r="D43" s="13">
        <f>IF(ISNA(VLOOKUP($A43,PPRRVU08!$A$10:$Z$15000,6,0)),"",VLOOKUP($A43,PPRRVU08!$A$10:$Z$15000,6,0)*$C$7)</f>
      </c>
      <c r="E43" s="13">
        <f>IF(ISNA(VLOOKUP($A43,PPRRVU08!$A$10:$Z$15000,7,0)),"",VLOOKUP($A43,PPRRVU08!$A$10:$Z$15000,7,0)*$D$7)</f>
      </c>
      <c r="F43" s="13">
        <f>IF(ISNA(VLOOKUP($A43,PPRRVU08!$A$10:$Z$15000,15,0)),"",VLOOKUP($A43,PPRRVU08!$A$10:$Z$15000,15,0)*$E$7)</f>
      </c>
      <c r="G43" s="26">
        <f t="shared" si="0"/>
        <v>0</v>
      </c>
      <c r="H43" s="34">
        <f t="shared" si="1"/>
        <v>0</v>
      </c>
      <c r="I43" s="34">
        <f t="shared" si="2"/>
        <v>0</v>
      </c>
    </row>
    <row r="44" spans="1:9" ht="14.25">
      <c r="A44" s="23"/>
      <c r="B44" s="33" t="str">
        <f>IF(ISNA(VLOOKUP($A44,PPRRVU08!$A$10:$Z$15000,3,0)),"&lt;- Enter A CPT Code",VLOOKUP($A44,PPRRVU08!$A$10:$Z$15000,3,0))</f>
        <v>&lt;- Enter A CPT Code</v>
      </c>
      <c r="C44" s="13">
        <f>IF(ISNA(VLOOKUP($A44,PPRRVU08!$A$10:$Z$15000,4,0)),"",VLOOKUP($A44,PPRRVU08!$A$10:$Z$15000,4,0))</f>
      </c>
      <c r="D44" s="13">
        <f>IF(ISNA(VLOOKUP($A44,PPRRVU08!$A$10:$Z$15000,6,0)),"",VLOOKUP($A44,PPRRVU08!$A$10:$Z$15000,6,0)*$C$7)</f>
      </c>
      <c r="E44" s="13">
        <f>IF(ISNA(VLOOKUP($A44,PPRRVU08!$A$10:$Z$15000,7,0)),"",VLOOKUP($A44,PPRRVU08!$A$10:$Z$15000,7,0)*$D$7)</f>
      </c>
      <c r="F44" s="13">
        <f>IF(ISNA(VLOOKUP($A44,PPRRVU08!$A$10:$Z$15000,15,0)),"",VLOOKUP($A44,PPRRVU08!$A$10:$Z$15000,15,0)*$E$7)</f>
      </c>
      <c r="G44" s="26">
        <f t="shared" si="0"/>
        <v>0</v>
      </c>
      <c r="H44" s="34">
        <f t="shared" si="1"/>
        <v>0</v>
      </c>
      <c r="I44" s="34">
        <f t="shared" si="2"/>
        <v>0</v>
      </c>
    </row>
    <row r="45" spans="1:9" ht="14.25">
      <c r="A45" s="23"/>
      <c r="B45" s="33" t="str">
        <f>IF(ISNA(VLOOKUP($A45,PPRRVU08!$A$10:$Z$15000,3,0)),"&lt;- Enter A CPT Code",VLOOKUP($A45,PPRRVU08!$A$10:$Z$15000,3,0))</f>
        <v>&lt;- Enter A CPT Code</v>
      </c>
      <c r="C45" s="13">
        <f>IF(ISNA(VLOOKUP($A45,PPRRVU08!$A$10:$Z$15000,4,0)),"",VLOOKUP($A45,PPRRVU08!$A$10:$Z$15000,4,0))</f>
      </c>
      <c r="D45" s="13">
        <f>IF(ISNA(VLOOKUP($A45,PPRRVU08!$A$10:$Z$15000,6,0)),"",VLOOKUP($A45,PPRRVU08!$A$10:$Z$15000,6,0)*$C$7)</f>
      </c>
      <c r="E45" s="13">
        <f>IF(ISNA(VLOOKUP($A45,PPRRVU08!$A$10:$Z$15000,7,0)),"",VLOOKUP($A45,PPRRVU08!$A$10:$Z$15000,7,0)*$D$7)</f>
      </c>
      <c r="F45" s="13">
        <f>IF(ISNA(VLOOKUP($A45,PPRRVU08!$A$10:$Z$15000,15,0)),"",VLOOKUP($A45,PPRRVU08!$A$10:$Z$15000,15,0)*$E$7)</f>
      </c>
      <c r="G45" s="26">
        <f t="shared" si="0"/>
        <v>0</v>
      </c>
      <c r="H45" s="34">
        <f t="shared" si="1"/>
        <v>0</v>
      </c>
      <c r="I45" s="34">
        <f t="shared" si="2"/>
        <v>0</v>
      </c>
    </row>
    <row r="46" spans="1:9" ht="14.25">
      <c r="A46" s="23"/>
      <c r="B46" s="33" t="str">
        <f>IF(ISNA(VLOOKUP($A46,PPRRVU08!$A$10:$Z$15000,3,0)),"&lt;- Enter A CPT Code",VLOOKUP($A46,PPRRVU08!$A$10:$Z$15000,3,0))</f>
        <v>&lt;- Enter A CPT Code</v>
      </c>
      <c r="C46" s="13">
        <f>IF(ISNA(VLOOKUP($A46,PPRRVU08!$A$10:$Z$15000,4,0)),"",VLOOKUP($A46,PPRRVU08!$A$10:$Z$15000,4,0))</f>
      </c>
      <c r="D46" s="13">
        <f>IF(ISNA(VLOOKUP($A46,PPRRVU08!$A$10:$Z$15000,6,0)),"",VLOOKUP($A46,PPRRVU08!$A$10:$Z$15000,6,0)*$C$7)</f>
      </c>
      <c r="E46" s="13">
        <f>IF(ISNA(VLOOKUP($A46,PPRRVU08!$A$10:$Z$15000,7,0)),"",VLOOKUP($A46,PPRRVU08!$A$10:$Z$15000,7,0)*$D$7)</f>
      </c>
      <c r="F46" s="13">
        <f>IF(ISNA(VLOOKUP($A46,PPRRVU08!$A$10:$Z$15000,15,0)),"",VLOOKUP($A46,PPRRVU08!$A$10:$Z$15000,15,0)*$E$7)</f>
      </c>
      <c r="G46" s="26">
        <f t="shared" si="0"/>
        <v>0</v>
      </c>
      <c r="H46" s="34">
        <f t="shared" si="1"/>
        <v>0</v>
      </c>
      <c r="I46" s="34">
        <f t="shared" si="2"/>
        <v>0</v>
      </c>
    </row>
    <row r="47" spans="1:9" ht="14.25">
      <c r="A47" s="23"/>
      <c r="B47" s="33" t="str">
        <f>IF(ISNA(VLOOKUP($A47,PPRRVU08!$A$10:$Z$15000,3,0)),"&lt;- Enter A CPT Code",VLOOKUP($A47,PPRRVU08!$A$10:$Z$15000,3,0))</f>
        <v>&lt;- Enter A CPT Code</v>
      </c>
      <c r="C47" s="13">
        <f>IF(ISNA(VLOOKUP($A47,PPRRVU08!$A$10:$Z$15000,4,0)),"",VLOOKUP($A47,PPRRVU08!$A$10:$Z$15000,4,0))</f>
      </c>
      <c r="D47" s="13">
        <f>IF(ISNA(VLOOKUP($A47,PPRRVU08!$A$10:$Z$15000,6,0)),"",VLOOKUP($A47,PPRRVU08!$A$10:$Z$15000,6,0)*$C$7)</f>
      </c>
      <c r="E47" s="13">
        <f>IF(ISNA(VLOOKUP($A47,PPRRVU08!$A$10:$Z$15000,7,0)),"",VLOOKUP($A47,PPRRVU08!$A$10:$Z$15000,7,0)*$D$7)</f>
      </c>
      <c r="F47" s="13">
        <f>IF(ISNA(VLOOKUP($A47,PPRRVU08!$A$10:$Z$15000,15,0)),"",VLOOKUP($A47,PPRRVU08!$A$10:$Z$15000,15,0)*$E$7)</f>
      </c>
      <c r="G47" s="26">
        <f t="shared" si="0"/>
        <v>0</v>
      </c>
      <c r="H47" s="34">
        <f t="shared" si="1"/>
        <v>0</v>
      </c>
      <c r="I47" s="34">
        <f t="shared" si="2"/>
        <v>0</v>
      </c>
    </row>
    <row r="48" spans="1:9" ht="14.25">
      <c r="A48" s="23"/>
      <c r="B48" s="33" t="str">
        <f>IF(ISNA(VLOOKUP($A48,PPRRVU08!$A$10:$Z$15000,3,0)),"&lt;- Enter A CPT Code",VLOOKUP($A48,PPRRVU08!$A$10:$Z$15000,3,0))</f>
        <v>&lt;- Enter A CPT Code</v>
      </c>
      <c r="C48" s="13">
        <f>IF(ISNA(VLOOKUP($A48,PPRRVU08!$A$10:$Z$15000,4,0)),"",VLOOKUP($A48,PPRRVU08!$A$10:$Z$15000,4,0))</f>
      </c>
      <c r="D48" s="13">
        <f>IF(ISNA(VLOOKUP($A48,PPRRVU08!$A$10:$Z$15000,6,0)),"",VLOOKUP($A48,PPRRVU08!$A$10:$Z$15000,6,0)*$C$7)</f>
      </c>
      <c r="E48" s="13">
        <f>IF(ISNA(VLOOKUP($A48,PPRRVU08!$A$10:$Z$15000,7,0)),"",VLOOKUP($A48,PPRRVU08!$A$10:$Z$15000,7,0)*$D$7)</f>
      </c>
      <c r="F48" s="13">
        <f>IF(ISNA(VLOOKUP($A48,PPRRVU08!$A$10:$Z$15000,15,0)),"",VLOOKUP($A48,PPRRVU08!$A$10:$Z$15000,15,0)*$E$7)</f>
      </c>
      <c r="G48" s="26">
        <f t="shared" si="0"/>
        <v>0</v>
      </c>
      <c r="H48" s="34">
        <f t="shared" si="1"/>
        <v>0</v>
      </c>
      <c r="I48" s="34">
        <f t="shared" si="2"/>
        <v>0</v>
      </c>
    </row>
    <row r="49" spans="1:9" ht="14.25">
      <c r="A49" s="23"/>
      <c r="B49" s="33" t="str">
        <f>IF(ISNA(VLOOKUP($A49,PPRRVU08!$A$10:$Z$15000,3,0)),"&lt;- Enter A CPT Code",VLOOKUP($A49,PPRRVU08!$A$10:$Z$15000,3,0))</f>
        <v>&lt;- Enter A CPT Code</v>
      </c>
      <c r="C49" s="13">
        <f>IF(ISNA(VLOOKUP($A49,PPRRVU08!$A$10:$Z$15000,4,0)),"",VLOOKUP($A49,PPRRVU08!$A$10:$Z$15000,4,0))</f>
      </c>
      <c r="D49" s="13">
        <f>IF(ISNA(VLOOKUP($A49,PPRRVU08!$A$10:$Z$15000,6,0)),"",VLOOKUP($A49,PPRRVU08!$A$10:$Z$15000,6,0)*$C$7)</f>
      </c>
      <c r="E49" s="13">
        <f>IF(ISNA(VLOOKUP($A49,PPRRVU08!$A$10:$Z$15000,7,0)),"",VLOOKUP($A49,PPRRVU08!$A$10:$Z$15000,7,0)*$D$7)</f>
      </c>
      <c r="F49" s="13">
        <f>IF(ISNA(VLOOKUP($A49,PPRRVU08!$A$10:$Z$15000,15,0)),"",VLOOKUP($A49,PPRRVU08!$A$10:$Z$15000,15,0)*$E$7)</f>
      </c>
      <c r="G49" s="26">
        <f t="shared" si="0"/>
        <v>0</v>
      </c>
      <c r="H49" s="34">
        <f t="shared" si="1"/>
        <v>0</v>
      </c>
      <c r="I49" s="34">
        <f t="shared" si="2"/>
        <v>0</v>
      </c>
    </row>
    <row r="50" spans="1:9" ht="14.25">
      <c r="A50" s="23"/>
      <c r="B50" s="33" t="str">
        <f>IF(ISNA(VLOOKUP($A50,PPRRVU08!$A$10:$Z$15000,3,0)),"&lt;- Enter A CPT Code",VLOOKUP($A50,PPRRVU08!$A$10:$Z$15000,3,0))</f>
        <v>&lt;- Enter A CPT Code</v>
      </c>
      <c r="C50" s="13">
        <f>IF(ISNA(VLOOKUP($A50,PPRRVU08!$A$10:$Z$15000,4,0)),"",VLOOKUP($A50,PPRRVU08!$A$10:$Z$15000,4,0))</f>
      </c>
      <c r="D50" s="13">
        <f>IF(ISNA(VLOOKUP($A50,PPRRVU08!$A$10:$Z$15000,6,0)),"",VLOOKUP($A50,PPRRVU08!$A$10:$Z$15000,6,0)*$C$7)</f>
      </c>
      <c r="E50" s="13">
        <f>IF(ISNA(VLOOKUP($A50,PPRRVU08!$A$10:$Z$15000,7,0)),"",VLOOKUP($A50,PPRRVU08!$A$10:$Z$15000,7,0)*$D$7)</f>
      </c>
      <c r="F50" s="13">
        <f>IF(ISNA(VLOOKUP($A50,PPRRVU08!$A$10:$Z$15000,15,0)),"",VLOOKUP($A50,PPRRVU08!$A$10:$Z$15000,15,0)*$E$7)</f>
      </c>
      <c r="G50" s="26">
        <f t="shared" si="0"/>
        <v>0</v>
      </c>
      <c r="H50" s="34">
        <f t="shared" si="1"/>
        <v>0</v>
      </c>
      <c r="I50" s="34">
        <f t="shared" si="2"/>
        <v>0</v>
      </c>
    </row>
    <row r="51" spans="1:9" ht="14.25">
      <c r="A51" s="23"/>
      <c r="B51" s="33" t="str">
        <f>IF(ISNA(VLOOKUP($A51,PPRRVU08!$A$10:$Z$15000,3,0)),"&lt;- Enter A CPT Code",VLOOKUP($A51,PPRRVU08!$A$10:$Z$15000,3,0))</f>
        <v>&lt;- Enter A CPT Code</v>
      </c>
      <c r="C51" s="13">
        <f>IF(ISNA(VLOOKUP($A51,PPRRVU08!$A$10:$Z$15000,4,0)),"",VLOOKUP($A51,PPRRVU08!$A$10:$Z$15000,4,0))</f>
      </c>
      <c r="D51" s="13">
        <f>IF(ISNA(VLOOKUP($A51,PPRRVU08!$A$10:$Z$15000,6,0)),"",VLOOKUP($A51,PPRRVU08!$A$10:$Z$15000,6,0)*$C$7)</f>
      </c>
      <c r="E51" s="13">
        <f>IF(ISNA(VLOOKUP($A51,PPRRVU08!$A$10:$Z$15000,7,0)),"",VLOOKUP($A51,PPRRVU08!$A$10:$Z$15000,7,0)*$D$7)</f>
      </c>
      <c r="F51" s="13">
        <f>IF(ISNA(VLOOKUP($A51,PPRRVU08!$A$10:$Z$15000,15,0)),"",VLOOKUP($A51,PPRRVU08!$A$10:$Z$15000,15,0)*$E$7)</f>
      </c>
      <c r="G51" s="26">
        <f t="shared" si="0"/>
        <v>0</v>
      </c>
      <c r="H51" s="34">
        <f t="shared" si="1"/>
        <v>0</v>
      </c>
      <c r="I51" s="34">
        <f t="shared" si="2"/>
        <v>0</v>
      </c>
    </row>
    <row r="52" spans="1:9" ht="14.25">
      <c r="A52" s="23"/>
      <c r="B52" s="33" t="str">
        <f>IF(ISNA(VLOOKUP($A52,PPRRVU08!$A$10:$Z$15000,3,0)),"&lt;- Enter A CPT Code",VLOOKUP($A52,PPRRVU08!$A$10:$Z$15000,3,0))</f>
        <v>&lt;- Enter A CPT Code</v>
      </c>
      <c r="C52" s="13">
        <f>IF(ISNA(VLOOKUP($A52,PPRRVU08!$A$10:$Z$15000,4,0)),"",VLOOKUP($A52,PPRRVU08!$A$10:$Z$15000,4,0))</f>
      </c>
      <c r="D52" s="13">
        <f>IF(ISNA(VLOOKUP($A52,PPRRVU08!$A$10:$Z$15000,6,0)),"",VLOOKUP($A52,PPRRVU08!$A$10:$Z$15000,6,0)*$C$7)</f>
      </c>
      <c r="E52" s="13">
        <f>IF(ISNA(VLOOKUP($A52,PPRRVU08!$A$10:$Z$15000,7,0)),"",VLOOKUP($A52,PPRRVU08!$A$10:$Z$15000,7,0)*$D$7)</f>
      </c>
      <c r="F52" s="13">
        <f>IF(ISNA(VLOOKUP($A52,PPRRVU08!$A$10:$Z$15000,15,0)),"",VLOOKUP($A52,PPRRVU08!$A$10:$Z$15000,15,0)*$E$7)</f>
      </c>
      <c r="G52" s="26">
        <f t="shared" si="0"/>
        <v>0</v>
      </c>
      <c r="H52" s="34">
        <f t="shared" si="1"/>
        <v>0</v>
      </c>
      <c r="I52" s="34">
        <f t="shared" si="2"/>
        <v>0</v>
      </c>
    </row>
    <row r="53" spans="1:9" ht="14.25">
      <c r="A53" s="23"/>
      <c r="B53" s="33" t="str">
        <f>IF(ISNA(VLOOKUP($A53,PPRRVU08!$A$10:$Z$15000,3,0)),"&lt;- Enter A CPT Code",VLOOKUP($A53,PPRRVU08!$A$10:$Z$15000,3,0))</f>
        <v>&lt;- Enter A CPT Code</v>
      </c>
      <c r="C53" s="13">
        <f>IF(ISNA(VLOOKUP($A53,PPRRVU08!$A$10:$Z$15000,4,0)),"",VLOOKUP($A53,PPRRVU08!$A$10:$Z$15000,4,0))</f>
      </c>
      <c r="D53" s="13">
        <f>IF(ISNA(VLOOKUP($A53,PPRRVU08!$A$10:$Z$15000,6,0)),"",VLOOKUP($A53,PPRRVU08!$A$10:$Z$15000,6,0)*$C$7)</f>
      </c>
      <c r="E53" s="13">
        <f>IF(ISNA(VLOOKUP($A53,PPRRVU08!$A$10:$Z$15000,7,0)),"",VLOOKUP($A53,PPRRVU08!$A$10:$Z$15000,7,0)*$D$7)</f>
      </c>
      <c r="F53" s="13">
        <f>IF(ISNA(VLOOKUP($A53,PPRRVU08!$A$10:$Z$15000,15,0)),"",VLOOKUP($A53,PPRRVU08!$A$10:$Z$15000,15,0)*$E$7)</f>
      </c>
      <c r="G53" s="26">
        <f t="shared" si="0"/>
        <v>0</v>
      </c>
      <c r="H53" s="34">
        <f t="shared" si="1"/>
        <v>0</v>
      </c>
      <c r="I53" s="34">
        <f t="shared" si="2"/>
        <v>0</v>
      </c>
    </row>
    <row r="54" spans="1:9" ht="14.25">
      <c r="A54" s="23"/>
      <c r="B54" s="33" t="str">
        <f>IF(ISNA(VLOOKUP($A54,PPRRVU08!$A$10:$Z$15000,3,0)),"&lt;- Enter A CPT Code",VLOOKUP($A54,PPRRVU08!$A$10:$Z$15000,3,0))</f>
        <v>&lt;- Enter A CPT Code</v>
      </c>
      <c r="C54" s="13">
        <f>IF(ISNA(VLOOKUP($A54,PPRRVU08!$A$10:$Z$15000,4,0)),"",VLOOKUP($A54,PPRRVU08!$A$10:$Z$15000,4,0))</f>
      </c>
      <c r="D54" s="13">
        <f>IF(ISNA(VLOOKUP($A54,PPRRVU08!$A$10:$Z$15000,6,0)),"",VLOOKUP($A54,PPRRVU08!$A$10:$Z$15000,6,0)*$C$7)</f>
      </c>
      <c r="E54" s="13">
        <f>IF(ISNA(VLOOKUP($A54,PPRRVU08!$A$10:$Z$15000,7,0)),"",VLOOKUP($A54,PPRRVU08!$A$10:$Z$15000,7,0)*$D$7)</f>
      </c>
      <c r="F54" s="13">
        <f>IF(ISNA(VLOOKUP($A54,PPRRVU08!$A$10:$Z$15000,15,0)),"",VLOOKUP($A54,PPRRVU08!$A$10:$Z$15000,15,0)*$E$7)</f>
      </c>
      <c r="G54" s="26">
        <f t="shared" si="0"/>
        <v>0</v>
      </c>
      <c r="H54" s="34">
        <f t="shared" si="1"/>
        <v>0</v>
      </c>
      <c r="I54" s="34">
        <f t="shared" si="2"/>
        <v>0</v>
      </c>
    </row>
    <row r="55" spans="1:9" ht="14.25">
      <c r="A55" s="23"/>
      <c r="B55" s="33" t="str">
        <f>IF(ISNA(VLOOKUP($A55,PPRRVU08!$A$10:$Z$15000,3,0)),"&lt;- Enter A CPT Code",VLOOKUP($A55,PPRRVU08!$A$10:$Z$15000,3,0))</f>
        <v>&lt;- Enter A CPT Code</v>
      </c>
      <c r="C55" s="13">
        <f>IF(ISNA(VLOOKUP($A55,PPRRVU08!$A$10:$Z$15000,4,0)),"",VLOOKUP($A55,PPRRVU08!$A$10:$Z$15000,4,0))</f>
      </c>
      <c r="D55" s="13">
        <f>IF(ISNA(VLOOKUP($A55,PPRRVU08!$A$10:$Z$15000,6,0)),"",VLOOKUP($A55,PPRRVU08!$A$10:$Z$15000,6,0)*$C$7)</f>
      </c>
      <c r="E55" s="13">
        <f>IF(ISNA(VLOOKUP($A55,PPRRVU08!$A$10:$Z$15000,7,0)),"",VLOOKUP($A55,PPRRVU08!$A$10:$Z$15000,7,0)*$D$7)</f>
      </c>
      <c r="F55" s="13">
        <f>IF(ISNA(VLOOKUP($A55,PPRRVU08!$A$10:$Z$15000,15,0)),"",VLOOKUP($A55,PPRRVU08!$A$10:$Z$15000,15,0)*$E$7)</f>
      </c>
      <c r="G55" s="26">
        <f t="shared" si="0"/>
        <v>0</v>
      </c>
      <c r="H55" s="34">
        <f t="shared" si="1"/>
        <v>0</v>
      </c>
      <c r="I55" s="34">
        <f t="shared" si="2"/>
        <v>0</v>
      </c>
    </row>
    <row r="56" spans="1:9" ht="14.25">
      <c r="A56" s="23"/>
      <c r="B56" s="33" t="str">
        <f>IF(ISNA(VLOOKUP($A56,PPRRVU08!$A$10:$Z$15000,3,0)),"&lt;- Enter A CPT Code",VLOOKUP($A56,PPRRVU08!$A$10:$Z$15000,3,0))</f>
        <v>&lt;- Enter A CPT Code</v>
      </c>
      <c r="C56" s="13">
        <f>IF(ISNA(VLOOKUP($A56,PPRRVU08!$A$10:$Z$15000,4,0)),"",VLOOKUP($A56,PPRRVU08!$A$10:$Z$15000,4,0))</f>
      </c>
      <c r="D56" s="13">
        <f>IF(ISNA(VLOOKUP($A56,PPRRVU08!$A$10:$Z$15000,6,0)),"",VLOOKUP($A56,PPRRVU08!$A$10:$Z$15000,6,0)*$C$7)</f>
      </c>
      <c r="E56" s="13">
        <f>IF(ISNA(VLOOKUP($A56,PPRRVU08!$A$10:$Z$15000,7,0)),"",VLOOKUP($A56,PPRRVU08!$A$10:$Z$15000,7,0)*$D$7)</f>
      </c>
      <c r="F56" s="13">
        <f>IF(ISNA(VLOOKUP($A56,PPRRVU08!$A$10:$Z$15000,15,0)),"",VLOOKUP($A56,PPRRVU08!$A$10:$Z$15000,15,0)*$E$7)</f>
      </c>
      <c r="G56" s="26">
        <f t="shared" si="0"/>
        <v>0</v>
      </c>
      <c r="H56" s="34">
        <f t="shared" si="1"/>
        <v>0</v>
      </c>
      <c r="I56" s="34">
        <f t="shared" si="2"/>
        <v>0</v>
      </c>
    </row>
    <row r="57" spans="1:9" ht="14.25">
      <c r="A57" s="23"/>
      <c r="B57" s="33" t="str">
        <f>IF(ISNA(VLOOKUP($A57,PPRRVU08!$A$10:$Z$15000,3,0)),"&lt;- Enter A CPT Code",VLOOKUP($A57,PPRRVU08!$A$10:$Z$15000,3,0))</f>
        <v>&lt;- Enter A CPT Code</v>
      </c>
      <c r="C57" s="13">
        <f>IF(ISNA(VLOOKUP($A57,PPRRVU08!$A$10:$Z$15000,4,0)),"",VLOOKUP($A57,PPRRVU08!$A$10:$Z$15000,4,0))</f>
      </c>
      <c r="D57" s="13">
        <f>IF(ISNA(VLOOKUP($A57,PPRRVU08!$A$10:$Z$15000,6,0)),"",VLOOKUP($A57,PPRRVU08!$A$10:$Z$15000,6,0)*$C$7)</f>
      </c>
      <c r="E57" s="13">
        <f>IF(ISNA(VLOOKUP($A57,PPRRVU08!$A$10:$Z$15000,7,0)),"",VLOOKUP($A57,PPRRVU08!$A$10:$Z$15000,7,0)*$D$7)</f>
      </c>
      <c r="F57" s="13">
        <f>IF(ISNA(VLOOKUP($A57,PPRRVU08!$A$10:$Z$15000,15,0)),"",VLOOKUP($A57,PPRRVU08!$A$10:$Z$15000,15,0)*$E$7)</f>
      </c>
      <c r="G57" s="26">
        <f t="shared" si="0"/>
        <v>0</v>
      </c>
      <c r="H57" s="34">
        <f t="shared" si="1"/>
        <v>0</v>
      </c>
      <c r="I57" s="34">
        <f t="shared" si="2"/>
        <v>0</v>
      </c>
    </row>
    <row r="58" spans="1:9" ht="14.25">
      <c r="A58" s="23"/>
      <c r="B58" s="33" t="str">
        <f>IF(ISNA(VLOOKUP($A58,PPRRVU08!$A$10:$Z$15000,3,0)),"&lt;- Enter A CPT Code",VLOOKUP($A58,PPRRVU08!$A$10:$Z$15000,3,0))</f>
        <v>&lt;- Enter A CPT Code</v>
      </c>
      <c r="C58" s="13">
        <f>IF(ISNA(VLOOKUP($A58,PPRRVU08!$A$10:$Z$15000,4,0)),"",VLOOKUP($A58,PPRRVU08!$A$10:$Z$15000,4,0))</f>
      </c>
      <c r="D58" s="13">
        <f>IF(ISNA(VLOOKUP($A58,PPRRVU08!$A$10:$Z$15000,6,0)),"",VLOOKUP($A58,PPRRVU08!$A$10:$Z$15000,6,0)*$C$7)</f>
      </c>
      <c r="E58" s="13">
        <f>IF(ISNA(VLOOKUP($A58,PPRRVU08!$A$10:$Z$15000,7,0)),"",VLOOKUP($A58,PPRRVU08!$A$10:$Z$15000,7,0)*$D$7)</f>
      </c>
      <c r="F58" s="13">
        <f>IF(ISNA(VLOOKUP($A58,PPRRVU08!$A$10:$Z$15000,15,0)),"",VLOOKUP($A58,PPRRVU08!$A$10:$Z$15000,15,0)*$E$7)</f>
      </c>
      <c r="G58" s="26">
        <f t="shared" si="0"/>
        <v>0</v>
      </c>
      <c r="H58" s="34">
        <f t="shared" si="1"/>
        <v>0</v>
      </c>
      <c r="I58" s="34">
        <f t="shared" si="2"/>
        <v>0</v>
      </c>
    </row>
    <row r="59" spans="1:9" ht="14.25">
      <c r="A59" s="23"/>
      <c r="B59" s="33" t="str">
        <f>IF(ISNA(VLOOKUP($A59,PPRRVU08!$A$10:$Z$15000,3,0)),"&lt;- Enter A CPT Code",VLOOKUP($A59,PPRRVU08!$A$10:$Z$15000,3,0))</f>
        <v>&lt;- Enter A CPT Code</v>
      </c>
      <c r="C59" s="13">
        <f>IF(ISNA(VLOOKUP($A59,PPRRVU08!$A$10:$Z$15000,4,0)),"",VLOOKUP($A59,PPRRVU08!$A$10:$Z$15000,4,0))</f>
      </c>
      <c r="D59" s="13">
        <f>IF(ISNA(VLOOKUP($A59,PPRRVU08!$A$10:$Z$15000,6,0)),"",VLOOKUP($A59,PPRRVU08!$A$10:$Z$15000,6,0)*$C$7)</f>
      </c>
      <c r="E59" s="13">
        <f>IF(ISNA(VLOOKUP($A59,PPRRVU08!$A$10:$Z$15000,7,0)),"",VLOOKUP($A59,PPRRVU08!$A$10:$Z$15000,7,0)*$D$7)</f>
      </c>
      <c r="F59" s="13">
        <f>IF(ISNA(VLOOKUP($A59,PPRRVU08!$A$10:$Z$15000,15,0)),"",VLOOKUP($A59,PPRRVU08!$A$10:$Z$15000,15,0)*$E$7)</f>
      </c>
      <c r="G59" s="26">
        <f t="shared" si="0"/>
        <v>0</v>
      </c>
      <c r="H59" s="34">
        <f t="shared" si="1"/>
        <v>0</v>
      </c>
      <c r="I59" s="34">
        <f t="shared" si="2"/>
        <v>0</v>
      </c>
    </row>
    <row r="60" spans="1:9" ht="14.25">
      <c r="A60" s="23"/>
      <c r="B60" s="33" t="str">
        <f>IF(ISNA(VLOOKUP($A60,PPRRVU08!$A$10:$Z$15000,3,0)),"&lt;- Enter A CPT Code",VLOOKUP($A60,PPRRVU08!$A$10:$Z$15000,3,0))</f>
        <v>&lt;- Enter A CPT Code</v>
      </c>
      <c r="C60" s="13">
        <f>IF(ISNA(VLOOKUP($A60,PPRRVU08!$A$10:$Z$15000,4,0)),"",VLOOKUP($A60,PPRRVU08!$A$10:$Z$15000,4,0))</f>
      </c>
      <c r="D60" s="13">
        <f>IF(ISNA(VLOOKUP($A60,PPRRVU08!$A$10:$Z$15000,6,0)),"",VLOOKUP($A60,PPRRVU08!$A$10:$Z$15000,6,0)*$C$7)</f>
      </c>
      <c r="E60" s="13">
        <f>IF(ISNA(VLOOKUP($A60,PPRRVU08!$A$10:$Z$15000,7,0)),"",VLOOKUP($A60,PPRRVU08!$A$10:$Z$15000,7,0)*$D$7)</f>
      </c>
      <c r="F60" s="13">
        <f>IF(ISNA(VLOOKUP($A60,PPRRVU08!$A$10:$Z$15000,15,0)),"",VLOOKUP($A60,PPRRVU08!$A$10:$Z$15000,15,0)*$E$7)</f>
      </c>
      <c r="G60" s="26">
        <f t="shared" si="0"/>
        <v>0</v>
      </c>
      <c r="H60" s="34">
        <f t="shared" si="1"/>
        <v>0</v>
      </c>
      <c r="I60" s="34">
        <f t="shared" si="2"/>
        <v>0</v>
      </c>
    </row>
    <row r="61" spans="1:9" ht="14.25">
      <c r="A61" s="23"/>
      <c r="B61" s="33" t="str">
        <f>IF(ISNA(VLOOKUP($A61,PPRRVU08!$A$10:$Z$15000,3,0)),"&lt;- Enter A CPT Code",VLOOKUP($A61,PPRRVU08!$A$10:$Z$15000,3,0))</f>
        <v>&lt;- Enter A CPT Code</v>
      </c>
      <c r="C61" s="13">
        <f>IF(ISNA(VLOOKUP($A61,PPRRVU08!$A$10:$Z$15000,4,0)),"",VLOOKUP($A61,PPRRVU08!$A$10:$Z$15000,4,0))</f>
      </c>
      <c r="D61" s="13">
        <f>IF(ISNA(VLOOKUP($A61,PPRRVU08!$A$10:$Z$15000,6,0)),"",VLOOKUP($A61,PPRRVU08!$A$10:$Z$15000,6,0)*$C$7)</f>
      </c>
      <c r="E61" s="13">
        <f>IF(ISNA(VLOOKUP($A61,PPRRVU08!$A$10:$Z$15000,7,0)),"",VLOOKUP($A61,PPRRVU08!$A$10:$Z$15000,7,0)*$D$7)</f>
      </c>
      <c r="F61" s="13">
        <f>IF(ISNA(VLOOKUP($A61,PPRRVU08!$A$10:$Z$15000,15,0)),"",VLOOKUP($A61,PPRRVU08!$A$10:$Z$15000,15,0)*$E$7)</f>
      </c>
      <c r="G61" s="26">
        <f t="shared" si="0"/>
        <v>0</v>
      </c>
      <c r="H61" s="34">
        <f t="shared" si="1"/>
        <v>0</v>
      </c>
      <c r="I61" s="34">
        <f t="shared" si="2"/>
        <v>0</v>
      </c>
    </row>
    <row r="62" spans="1:9" ht="14.25">
      <c r="A62" s="23"/>
      <c r="B62" s="33" t="str">
        <f>IF(ISNA(VLOOKUP($A62,PPRRVU08!$A$10:$Z$15000,3,0)),"&lt;- Enter A CPT Code",VLOOKUP($A62,PPRRVU08!$A$10:$Z$15000,3,0))</f>
        <v>&lt;- Enter A CPT Code</v>
      </c>
      <c r="C62" s="13">
        <f>IF(ISNA(VLOOKUP($A62,PPRRVU08!$A$10:$Z$15000,4,0)),"",VLOOKUP($A62,PPRRVU08!$A$10:$Z$15000,4,0))</f>
      </c>
      <c r="D62" s="13">
        <f>IF(ISNA(VLOOKUP($A62,PPRRVU08!$A$10:$Z$15000,6,0)),"",VLOOKUP($A62,PPRRVU08!$A$10:$Z$15000,6,0)*$C$7)</f>
      </c>
      <c r="E62" s="13">
        <f>IF(ISNA(VLOOKUP($A62,PPRRVU08!$A$10:$Z$15000,7,0)),"",VLOOKUP($A62,PPRRVU08!$A$10:$Z$15000,7,0)*$D$7)</f>
      </c>
      <c r="F62" s="13">
        <f>IF(ISNA(VLOOKUP($A62,PPRRVU08!$A$10:$Z$15000,15,0)),"",VLOOKUP($A62,PPRRVU08!$A$10:$Z$15000,15,0)*$E$7)</f>
      </c>
      <c r="G62" s="26">
        <f t="shared" si="0"/>
        <v>0</v>
      </c>
      <c r="H62" s="34">
        <f t="shared" si="1"/>
        <v>0</v>
      </c>
      <c r="I62" s="34">
        <f t="shared" si="2"/>
        <v>0</v>
      </c>
    </row>
    <row r="63" spans="1:9" ht="14.25">
      <c r="A63" s="23"/>
      <c r="B63" s="33" t="str">
        <f>IF(ISNA(VLOOKUP($A63,PPRRVU08!$A$10:$Z$15000,3,0)),"&lt;- Enter A CPT Code",VLOOKUP($A63,PPRRVU08!$A$10:$Z$15000,3,0))</f>
        <v>&lt;- Enter A CPT Code</v>
      </c>
      <c r="C63" s="13">
        <f>IF(ISNA(VLOOKUP($A63,PPRRVU08!$A$10:$Z$15000,4,0)),"",VLOOKUP($A63,PPRRVU08!$A$10:$Z$15000,4,0))</f>
      </c>
      <c r="D63" s="13">
        <f>IF(ISNA(VLOOKUP($A63,PPRRVU08!$A$10:$Z$15000,6,0)),"",VLOOKUP($A63,PPRRVU08!$A$10:$Z$15000,6,0)*$C$7)</f>
      </c>
      <c r="E63" s="13">
        <f>IF(ISNA(VLOOKUP($A63,PPRRVU08!$A$10:$Z$15000,7,0)),"",VLOOKUP($A63,PPRRVU08!$A$10:$Z$15000,7,0)*$D$7)</f>
      </c>
      <c r="F63" s="13">
        <f>IF(ISNA(VLOOKUP($A63,PPRRVU08!$A$10:$Z$15000,15,0)),"",VLOOKUP($A63,PPRRVU08!$A$10:$Z$15000,15,0)*$E$7)</f>
      </c>
      <c r="G63" s="26">
        <f t="shared" si="0"/>
        <v>0</v>
      </c>
      <c r="H63" s="34">
        <f t="shared" si="1"/>
        <v>0</v>
      </c>
      <c r="I63" s="34">
        <f t="shared" si="2"/>
        <v>0</v>
      </c>
    </row>
    <row r="64" spans="1:9" ht="14.25">
      <c r="A64" s="23"/>
      <c r="B64" s="33" t="str">
        <f>IF(ISNA(VLOOKUP($A64,PPRRVU08!$A$10:$Z$15000,3,0)),"&lt;- Enter A CPT Code",VLOOKUP($A64,PPRRVU08!$A$10:$Z$15000,3,0))</f>
        <v>&lt;- Enter A CPT Code</v>
      </c>
      <c r="C64" s="13">
        <f>IF(ISNA(VLOOKUP($A64,PPRRVU08!$A$10:$Z$15000,4,0)),"",VLOOKUP($A64,PPRRVU08!$A$10:$Z$15000,4,0))</f>
      </c>
      <c r="D64" s="13">
        <f>IF(ISNA(VLOOKUP($A64,PPRRVU08!$A$10:$Z$15000,6,0)),"",VLOOKUP($A64,PPRRVU08!$A$10:$Z$15000,6,0)*$C$7)</f>
      </c>
      <c r="E64" s="13">
        <f>IF(ISNA(VLOOKUP($A64,PPRRVU08!$A$10:$Z$15000,7,0)),"",VLOOKUP($A64,PPRRVU08!$A$10:$Z$15000,7,0)*$D$7)</f>
      </c>
      <c r="F64" s="13">
        <f>IF(ISNA(VLOOKUP($A64,PPRRVU08!$A$10:$Z$15000,15,0)),"",VLOOKUP($A64,PPRRVU08!$A$10:$Z$15000,15,0)*$E$7)</f>
      </c>
      <c r="G64" s="26">
        <f t="shared" si="0"/>
        <v>0</v>
      </c>
      <c r="H64" s="34">
        <f t="shared" si="1"/>
        <v>0</v>
      </c>
      <c r="I64" s="34">
        <f t="shared" si="2"/>
        <v>0</v>
      </c>
    </row>
    <row r="65" spans="1:9" ht="14.25">
      <c r="A65" s="23"/>
      <c r="B65" s="33" t="str">
        <f>IF(ISNA(VLOOKUP($A65,PPRRVU08!$A$10:$Z$15000,3,0)),"&lt;- Enter A CPT Code",VLOOKUP($A65,PPRRVU08!$A$10:$Z$15000,3,0))</f>
        <v>&lt;- Enter A CPT Code</v>
      </c>
      <c r="C65" s="13">
        <f>IF(ISNA(VLOOKUP($A65,PPRRVU08!$A$10:$Z$15000,4,0)),"",VLOOKUP($A65,PPRRVU08!$A$10:$Z$15000,4,0))</f>
      </c>
      <c r="D65" s="13">
        <f>IF(ISNA(VLOOKUP($A65,PPRRVU08!$A$10:$Z$15000,6,0)),"",VLOOKUP($A65,PPRRVU08!$A$10:$Z$15000,6,0)*$C$7)</f>
      </c>
      <c r="E65" s="13">
        <f>IF(ISNA(VLOOKUP($A65,PPRRVU08!$A$10:$Z$15000,7,0)),"",VLOOKUP($A65,PPRRVU08!$A$10:$Z$15000,7,0)*$D$7)</f>
      </c>
      <c r="F65" s="13">
        <f>IF(ISNA(VLOOKUP($A65,PPRRVU08!$A$10:$Z$15000,15,0)),"",VLOOKUP($A65,PPRRVU08!$A$10:$Z$15000,15,0)*$E$7)</f>
      </c>
      <c r="G65" s="26">
        <f t="shared" si="0"/>
        <v>0</v>
      </c>
      <c r="H65" s="34">
        <f t="shared" si="1"/>
        <v>0</v>
      </c>
      <c r="I65" s="34">
        <f t="shared" si="2"/>
        <v>0</v>
      </c>
    </row>
    <row r="66" spans="1:9" ht="14.25">
      <c r="A66" s="23"/>
      <c r="B66" s="33" t="str">
        <f>IF(ISNA(VLOOKUP($A66,PPRRVU08!$A$10:$Z$15000,3,0)),"&lt;- Enter A CPT Code",VLOOKUP($A66,PPRRVU08!$A$10:$Z$15000,3,0))</f>
        <v>&lt;- Enter A CPT Code</v>
      </c>
      <c r="C66" s="13">
        <f>IF(ISNA(VLOOKUP($A66,PPRRVU08!$A$10:$Z$15000,4,0)),"",VLOOKUP($A66,PPRRVU08!$A$10:$Z$15000,4,0))</f>
      </c>
      <c r="D66" s="13">
        <f>IF(ISNA(VLOOKUP($A66,PPRRVU08!$A$10:$Z$15000,6,0)),"",VLOOKUP($A66,PPRRVU08!$A$10:$Z$15000,6,0)*$C$7)</f>
      </c>
      <c r="E66" s="13">
        <f>IF(ISNA(VLOOKUP($A66,PPRRVU08!$A$10:$Z$15000,7,0)),"",VLOOKUP($A66,PPRRVU08!$A$10:$Z$15000,7,0)*$D$7)</f>
      </c>
      <c r="F66" s="13">
        <f>IF(ISNA(VLOOKUP($A66,PPRRVU08!$A$10:$Z$15000,15,0)),"",VLOOKUP($A66,PPRRVU08!$A$10:$Z$15000,15,0)*$E$7)</f>
      </c>
      <c r="G66" s="26">
        <f t="shared" si="0"/>
        <v>0</v>
      </c>
      <c r="H66" s="34">
        <f t="shared" si="1"/>
        <v>0</v>
      </c>
      <c r="I66" s="34">
        <f t="shared" si="2"/>
        <v>0</v>
      </c>
    </row>
    <row r="67" spans="1:9" ht="14.25">
      <c r="A67" s="23"/>
      <c r="B67" s="33" t="str">
        <f>IF(ISNA(VLOOKUP($A67,PPRRVU08!$A$10:$Z$15000,3,0)),"&lt;- Enter A CPT Code",VLOOKUP($A67,PPRRVU08!$A$10:$Z$15000,3,0))</f>
        <v>&lt;- Enter A CPT Code</v>
      </c>
      <c r="C67" s="13">
        <f>IF(ISNA(VLOOKUP($A67,PPRRVU08!$A$10:$Z$15000,4,0)),"",VLOOKUP($A67,PPRRVU08!$A$10:$Z$15000,4,0))</f>
      </c>
      <c r="D67" s="13">
        <f>IF(ISNA(VLOOKUP($A67,PPRRVU08!$A$10:$Z$15000,6,0)),"",VLOOKUP($A67,PPRRVU08!$A$10:$Z$15000,6,0)*$C$7)</f>
      </c>
      <c r="E67" s="13">
        <f>IF(ISNA(VLOOKUP($A67,PPRRVU08!$A$10:$Z$15000,7,0)),"",VLOOKUP($A67,PPRRVU08!$A$10:$Z$15000,7,0)*$D$7)</f>
      </c>
      <c r="F67" s="13">
        <f>IF(ISNA(VLOOKUP($A67,PPRRVU08!$A$10:$Z$15000,15,0)),"",VLOOKUP($A67,PPRRVU08!$A$10:$Z$15000,15,0)*$E$7)</f>
      </c>
      <c r="G67" s="26">
        <f t="shared" si="0"/>
        <v>0</v>
      </c>
      <c r="H67" s="34">
        <f t="shared" si="1"/>
        <v>0</v>
      </c>
      <c r="I67" s="34">
        <f t="shared" si="2"/>
        <v>0</v>
      </c>
    </row>
    <row r="68" spans="1:9" ht="14.25">
      <c r="A68" s="23"/>
      <c r="B68" s="33" t="str">
        <f>IF(ISNA(VLOOKUP($A68,PPRRVU08!$A$10:$Z$15000,3,0)),"&lt;- Enter A CPT Code",VLOOKUP($A68,PPRRVU08!$A$10:$Z$15000,3,0))</f>
        <v>&lt;- Enter A CPT Code</v>
      </c>
      <c r="C68" s="13">
        <f>IF(ISNA(VLOOKUP($A68,PPRRVU08!$A$10:$Z$15000,4,0)),"",VLOOKUP($A68,PPRRVU08!$A$10:$Z$15000,4,0))</f>
      </c>
      <c r="D68" s="13">
        <f>IF(ISNA(VLOOKUP($A68,PPRRVU08!$A$10:$Z$15000,6,0)),"",VLOOKUP($A68,PPRRVU08!$A$10:$Z$15000,6,0)*$C$7)</f>
      </c>
      <c r="E68" s="13">
        <f>IF(ISNA(VLOOKUP($A68,PPRRVU08!$A$10:$Z$15000,7,0)),"",VLOOKUP($A68,PPRRVU08!$A$10:$Z$15000,7,0)*$D$7)</f>
      </c>
      <c r="F68" s="13">
        <f>IF(ISNA(VLOOKUP($A68,PPRRVU08!$A$10:$Z$15000,15,0)),"",VLOOKUP($A68,PPRRVU08!$A$10:$Z$15000,15,0)*$E$7)</f>
      </c>
      <c r="G68" s="26">
        <f t="shared" si="0"/>
        <v>0</v>
      </c>
      <c r="H68" s="34">
        <f t="shared" si="1"/>
        <v>0</v>
      </c>
      <c r="I68" s="34">
        <f t="shared" si="2"/>
        <v>0</v>
      </c>
    </row>
    <row r="69" spans="1:9" ht="14.25">
      <c r="A69" s="23"/>
      <c r="B69" s="33" t="str">
        <f>IF(ISNA(VLOOKUP($A69,PPRRVU08!$A$10:$Z$15000,3,0)),"&lt;- Enter A CPT Code",VLOOKUP($A69,PPRRVU08!$A$10:$Z$15000,3,0))</f>
        <v>&lt;- Enter A CPT Code</v>
      </c>
      <c r="C69" s="13">
        <f>IF(ISNA(VLOOKUP($A69,PPRRVU08!$A$10:$Z$15000,4,0)),"",VLOOKUP($A69,PPRRVU08!$A$10:$Z$15000,4,0))</f>
      </c>
      <c r="D69" s="13">
        <f>IF(ISNA(VLOOKUP($A69,PPRRVU08!$A$10:$Z$15000,6,0)),"",VLOOKUP($A69,PPRRVU08!$A$10:$Z$15000,6,0)*$C$7)</f>
      </c>
      <c r="E69" s="13">
        <f>IF(ISNA(VLOOKUP($A69,PPRRVU08!$A$10:$Z$15000,7,0)),"",VLOOKUP($A69,PPRRVU08!$A$10:$Z$15000,7,0)*$D$7)</f>
      </c>
      <c r="F69" s="13">
        <f>IF(ISNA(VLOOKUP($A69,PPRRVU08!$A$10:$Z$15000,15,0)),"",VLOOKUP($A69,PPRRVU08!$A$10:$Z$15000,15,0)*$E$7)</f>
      </c>
      <c r="G69" s="26">
        <f t="shared" si="0"/>
        <v>0</v>
      </c>
      <c r="H69" s="34">
        <f t="shared" si="1"/>
        <v>0</v>
      </c>
      <c r="I69" s="34">
        <f t="shared" si="2"/>
        <v>0</v>
      </c>
    </row>
    <row r="70" spans="1:9" ht="14.25">
      <c r="A70" s="23"/>
      <c r="B70" s="33" t="str">
        <f>IF(ISNA(VLOOKUP($A70,PPRRVU08!$A$10:$Z$15000,3,0)),"&lt;- Enter A CPT Code",VLOOKUP($A70,PPRRVU08!$A$10:$Z$15000,3,0))</f>
        <v>&lt;- Enter A CPT Code</v>
      </c>
      <c r="C70" s="13">
        <f>IF(ISNA(VLOOKUP($A70,PPRRVU08!$A$10:$Z$15000,4,0)),"",VLOOKUP($A70,PPRRVU08!$A$10:$Z$15000,4,0))</f>
      </c>
      <c r="D70" s="13">
        <f>IF(ISNA(VLOOKUP($A70,PPRRVU08!$A$10:$Z$15000,6,0)),"",VLOOKUP($A70,PPRRVU08!$A$10:$Z$15000,6,0)*$C$7)</f>
      </c>
      <c r="E70" s="13">
        <f>IF(ISNA(VLOOKUP($A70,PPRRVU08!$A$10:$Z$15000,7,0)),"",VLOOKUP($A70,PPRRVU08!$A$10:$Z$15000,7,0)*$D$7)</f>
      </c>
      <c r="F70" s="13">
        <f>IF(ISNA(VLOOKUP($A70,PPRRVU08!$A$10:$Z$15000,15,0)),"",VLOOKUP($A70,PPRRVU08!$A$10:$Z$15000,15,0)*$E$7)</f>
      </c>
      <c r="G70" s="26">
        <f t="shared" si="0"/>
        <v>0</v>
      </c>
      <c r="H70" s="34">
        <f t="shared" si="1"/>
        <v>0</v>
      </c>
      <c r="I70" s="34">
        <f t="shared" si="2"/>
        <v>0</v>
      </c>
    </row>
    <row r="71" spans="1:9" ht="14.25">
      <c r="A71" s="23"/>
      <c r="B71" s="33" t="str">
        <f>IF(ISNA(VLOOKUP($A71,PPRRVU08!$A$10:$Z$15000,3,0)),"&lt;- Enter A CPT Code",VLOOKUP($A71,PPRRVU08!$A$10:$Z$15000,3,0))</f>
        <v>&lt;- Enter A CPT Code</v>
      </c>
      <c r="C71" s="13">
        <f>IF(ISNA(VLOOKUP($A71,PPRRVU08!$A$10:$Z$15000,4,0)),"",VLOOKUP($A71,PPRRVU08!$A$10:$Z$15000,4,0))</f>
      </c>
      <c r="D71" s="13">
        <f>IF(ISNA(VLOOKUP($A71,PPRRVU08!$A$10:$Z$15000,6,0)),"",VLOOKUP($A71,PPRRVU08!$A$10:$Z$15000,6,0)*$C$7)</f>
      </c>
      <c r="E71" s="13">
        <f>IF(ISNA(VLOOKUP($A71,PPRRVU08!$A$10:$Z$15000,7,0)),"",VLOOKUP($A71,PPRRVU08!$A$10:$Z$15000,7,0)*$D$7)</f>
      </c>
      <c r="F71" s="13">
        <f>IF(ISNA(VLOOKUP($A71,PPRRVU08!$A$10:$Z$15000,15,0)),"",VLOOKUP($A71,PPRRVU08!$A$10:$Z$15000,15,0)*$E$7)</f>
      </c>
      <c r="G71" s="26">
        <f t="shared" si="0"/>
        <v>0</v>
      </c>
      <c r="H71" s="34">
        <f t="shared" si="1"/>
        <v>0</v>
      </c>
      <c r="I71" s="34">
        <f t="shared" si="2"/>
        <v>0</v>
      </c>
    </row>
    <row r="72" spans="1:9" ht="14.25">
      <c r="A72" s="23"/>
      <c r="B72" s="33" t="str">
        <f>IF(ISNA(VLOOKUP($A72,PPRRVU08!$A$10:$Z$15000,3,0)),"&lt;- Enter A CPT Code",VLOOKUP($A72,PPRRVU08!$A$10:$Z$15000,3,0))</f>
        <v>&lt;- Enter A CPT Code</v>
      </c>
      <c r="C72" s="13">
        <f>IF(ISNA(VLOOKUP($A72,PPRRVU08!$A$10:$Z$15000,4,0)),"",VLOOKUP($A72,PPRRVU08!$A$10:$Z$15000,4,0))</f>
      </c>
      <c r="D72" s="13">
        <f>IF(ISNA(VLOOKUP($A72,PPRRVU08!$A$10:$Z$15000,6,0)),"",VLOOKUP($A72,PPRRVU08!$A$10:$Z$15000,6,0)*$C$7)</f>
      </c>
      <c r="E72" s="13">
        <f>IF(ISNA(VLOOKUP($A72,PPRRVU08!$A$10:$Z$15000,7,0)),"",VLOOKUP($A72,PPRRVU08!$A$10:$Z$15000,7,0)*$D$7)</f>
      </c>
      <c r="F72" s="13">
        <f>IF(ISNA(VLOOKUP($A72,PPRRVU08!$A$10:$Z$15000,15,0)),"",VLOOKUP($A72,PPRRVU08!$A$10:$Z$15000,15,0)*$E$7)</f>
      </c>
      <c r="G72" s="26">
        <f t="shared" si="0"/>
        <v>0</v>
      </c>
      <c r="H72" s="34">
        <f t="shared" si="1"/>
        <v>0</v>
      </c>
      <c r="I72" s="34">
        <f t="shared" si="2"/>
        <v>0</v>
      </c>
    </row>
    <row r="73" spans="1:9" ht="14.25">
      <c r="A73" s="23"/>
      <c r="B73" s="33" t="str">
        <f>IF(ISNA(VLOOKUP($A73,PPRRVU08!$A$10:$Z$15000,3,0)),"&lt;- Enter A CPT Code",VLOOKUP($A73,PPRRVU08!$A$10:$Z$15000,3,0))</f>
        <v>&lt;- Enter A CPT Code</v>
      </c>
      <c r="C73" s="13">
        <f>IF(ISNA(VLOOKUP($A73,PPRRVU08!$A$10:$Z$15000,4,0)),"",VLOOKUP($A73,PPRRVU08!$A$10:$Z$15000,4,0))</f>
      </c>
      <c r="D73" s="13">
        <f>IF(ISNA(VLOOKUP($A73,PPRRVU08!$A$10:$Z$15000,6,0)),"",VLOOKUP($A73,PPRRVU08!$A$10:$Z$15000,6,0)*$C$7)</f>
      </c>
      <c r="E73" s="13">
        <f>IF(ISNA(VLOOKUP($A73,PPRRVU08!$A$10:$Z$15000,7,0)),"",VLOOKUP($A73,PPRRVU08!$A$10:$Z$15000,7,0)*$D$7)</f>
      </c>
      <c r="F73" s="13">
        <f>IF(ISNA(VLOOKUP($A73,PPRRVU08!$A$10:$Z$15000,15,0)),"",VLOOKUP($A73,PPRRVU08!$A$10:$Z$15000,15,0)*$E$7)</f>
      </c>
      <c r="G73" s="26">
        <f t="shared" si="0"/>
        <v>0</v>
      </c>
      <c r="H73" s="34">
        <f t="shared" si="1"/>
        <v>0</v>
      </c>
      <c r="I73" s="34">
        <f t="shared" si="2"/>
        <v>0</v>
      </c>
    </row>
    <row r="74" spans="1:9" ht="14.25">
      <c r="A74" s="23"/>
      <c r="B74" s="33" t="str">
        <f>IF(ISNA(VLOOKUP($A74,PPRRVU08!$A$10:$Z$15000,3,0)),"&lt;- Enter A CPT Code",VLOOKUP($A74,PPRRVU08!$A$10:$Z$15000,3,0))</f>
        <v>&lt;- Enter A CPT Code</v>
      </c>
      <c r="C74" s="13">
        <f>IF(ISNA(VLOOKUP($A74,PPRRVU08!$A$10:$Z$15000,4,0)),"",VLOOKUP($A74,PPRRVU08!$A$10:$Z$15000,4,0))</f>
      </c>
      <c r="D74" s="13">
        <f>IF(ISNA(VLOOKUP($A74,PPRRVU08!$A$10:$Z$15000,6,0)),"",VLOOKUP($A74,PPRRVU08!$A$10:$Z$15000,6,0)*$C$7)</f>
      </c>
      <c r="E74" s="13">
        <f>IF(ISNA(VLOOKUP($A74,PPRRVU08!$A$10:$Z$15000,7,0)),"",VLOOKUP($A74,PPRRVU08!$A$10:$Z$15000,7,0)*$D$7)</f>
      </c>
      <c r="F74" s="13">
        <f>IF(ISNA(VLOOKUP($A74,PPRRVU08!$A$10:$Z$15000,15,0)),"",VLOOKUP($A74,PPRRVU08!$A$10:$Z$15000,15,0)*$E$7)</f>
      </c>
      <c r="G74" s="26">
        <f t="shared" si="0"/>
        <v>0</v>
      </c>
      <c r="H74" s="34">
        <f t="shared" si="1"/>
        <v>0</v>
      </c>
      <c r="I74" s="34">
        <f t="shared" si="2"/>
        <v>0</v>
      </c>
    </row>
    <row r="75" spans="1:9" ht="14.25">
      <c r="A75" s="23"/>
      <c r="B75" s="33" t="str">
        <f>IF(ISNA(VLOOKUP($A75,PPRRVU08!$A$10:$Z$15000,3,0)),"&lt;- Enter A CPT Code",VLOOKUP($A75,PPRRVU08!$A$10:$Z$15000,3,0))</f>
        <v>&lt;- Enter A CPT Code</v>
      </c>
      <c r="C75" s="13">
        <f>IF(ISNA(VLOOKUP($A75,PPRRVU08!$A$10:$Z$15000,4,0)),"",VLOOKUP($A75,PPRRVU08!$A$10:$Z$15000,4,0))</f>
      </c>
      <c r="D75" s="13">
        <f>IF(ISNA(VLOOKUP($A75,PPRRVU08!$A$10:$Z$15000,6,0)),"",VLOOKUP($A75,PPRRVU08!$A$10:$Z$15000,6,0)*$C$7)</f>
      </c>
      <c r="E75" s="13">
        <f>IF(ISNA(VLOOKUP($A75,PPRRVU08!$A$10:$Z$15000,7,0)),"",VLOOKUP($A75,PPRRVU08!$A$10:$Z$15000,7,0)*$D$7)</f>
      </c>
      <c r="F75" s="13">
        <f>IF(ISNA(VLOOKUP($A75,PPRRVU08!$A$10:$Z$15000,15,0)),"",VLOOKUP($A75,PPRRVU08!$A$10:$Z$15000,15,0)*$E$7)</f>
      </c>
      <c r="G75" s="26">
        <f t="shared" si="0"/>
        <v>0</v>
      </c>
      <c r="H75" s="34">
        <f t="shared" si="1"/>
        <v>0</v>
      </c>
      <c r="I75" s="34">
        <f t="shared" si="2"/>
        <v>0</v>
      </c>
    </row>
    <row r="76" spans="1:9" ht="14.25">
      <c r="A76" s="23"/>
      <c r="B76" s="33" t="str">
        <f>IF(ISNA(VLOOKUP($A76,PPRRVU08!$A$10:$Z$15000,3,0)),"&lt;- Enter A CPT Code",VLOOKUP($A76,PPRRVU08!$A$10:$Z$15000,3,0))</f>
        <v>&lt;- Enter A CPT Code</v>
      </c>
      <c r="C76" s="13">
        <f>IF(ISNA(VLOOKUP($A76,PPRRVU08!$A$10:$Z$15000,4,0)),"",VLOOKUP($A76,PPRRVU08!$A$10:$Z$15000,4,0))</f>
      </c>
      <c r="D76" s="13">
        <f>IF(ISNA(VLOOKUP($A76,PPRRVU08!$A$10:$Z$15000,6,0)),"",VLOOKUP($A76,PPRRVU08!$A$10:$Z$15000,6,0)*$C$7)</f>
      </c>
      <c r="E76" s="13">
        <f>IF(ISNA(VLOOKUP($A76,PPRRVU08!$A$10:$Z$15000,7,0)),"",VLOOKUP($A76,PPRRVU08!$A$10:$Z$15000,7,0)*$D$7)</f>
      </c>
      <c r="F76" s="13">
        <f>IF(ISNA(VLOOKUP($A76,PPRRVU08!$A$10:$Z$15000,15,0)),"",VLOOKUP($A76,PPRRVU08!$A$10:$Z$15000,15,0)*$E$7)</f>
      </c>
      <c r="G76" s="26">
        <f t="shared" si="0"/>
        <v>0</v>
      </c>
      <c r="H76" s="34">
        <f t="shared" si="1"/>
        <v>0</v>
      </c>
      <c r="I76" s="34">
        <f t="shared" si="2"/>
        <v>0</v>
      </c>
    </row>
    <row r="77" spans="1:9" ht="14.25">
      <c r="A77" s="23"/>
      <c r="B77" s="33" t="str">
        <f>IF(ISNA(VLOOKUP($A77,PPRRVU08!$A$10:$Z$15000,3,0)),"&lt;- Enter A CPT Code",VLOOKUP($A77,PPRRVU08!$A$10:$Z$15000,3,0))</f>
        <v>&lt;- Enter A CPT Code</v>
      </c>
      <c r="C77" s="13">
        <f>IF(ISNA(VLOOKUP($A77,PPRRVU08!$A$10:$Z$15000,4,0)),"",VLOOKUP($A77,PPRRVU08!$A$10:$Z$15000,4,0))</f>
      </c>
      <c r="D77" s="13">
        <f>IF(ISNA(VLOOKUP($A77,PPRRVU08!$A$10:$Z$15000,6,0)),"",VLOOKUP($A77,PPRRVU08!$A$10:$Z$15000,6,0)*$C$7)</f>
      </c>
      <c r="E77" s="13">
        <f>IF(ISNA(VLOOKUP($A77,PPRRVU08!$A$10:$Z$15000,7,0)),"",VLOOKUP($A77,PPRRVU08!$A$10:$Z$15000,7,0)*$D$7)</f>
      </c>
      <c r="F77" s="13">
        <f>IF(ISNA(VLOOKUP($A77,PPRRVU08!$A$10:$Z$15000,15,0)),"",VLOOKUP($A77,PPRRVU08!$A$10:$Z$15000,15,0)*$E$7)</f>
      </c>
      <c r="G77" s="26">
        <f aca="true" t="shared" si="3" ref="G77:G140">F77+E77+D77</f>
        <v>0</v>
      </c>
      <c r="H77" s="34">
        <f aca="true" t="shared" si="4" ref="H77:H140">$B$10*G77</f>
        <v>0</v>
      </c>
      <c r="I77" s="34">
        <f aca="true" t="shared" si="5" ref="I77:I140">H77*$B$9/100</f>
        <v>0</v>
      </c>
    </row>
    <row r="78" spans="1:9" ht="14.25">
      <c r="A78" s="23"/>
      <c r="B78" s="33" t="str">
        <f>IF(ISNA(VLOOKUP($A78,PPRRVU08!$A$10:$Z$15000,3,0)),"&lt;- Enter A CPT Code",VLOOKUP($A78,PPRRVU08!$A$10:$Z$15000,3,0))</f>
        <v>&lt;- Enter A CPT Code</v>
      </c>
      <c r="C78" s="13">
        <f>IF(ISNA(VLOOKUP($A78,PPRRVU08!$A$10:$Z$15000,4,0)),"",VLOOKUP($A78,PPRRVU08!$A$10:$Z$15000,4,0))</f>
      </c>
      <c r="D78" s="13">
        <f>IF(ISNA(VLOOKUP($A78,PPRRVU08!$A$10:$Z$15000,6,0)),"",VLOOKUP($A78,PPRRVU08!$A$10:$Z$15000,6,0)*$C$7)</f>
      </c>
      <c r="E78" s="13">
        <f>IF(ISNA(VLOOKUP($A78,PPRRVU08!$A$10:$Z$15000,7,0)),"",VLOOKUP($A78,PPRRVU08!$A$10:$Z$15000,7,0)*$D$7)</f>
      </c>
      <c r="F78" s="13">
        <f>IF(ISNA(VLOOKUP($A78,PPRRVU08!$A$10:$Z$15000,15,0)),"",VLOOKUP($A78,PPRRVU08!$A$10:$Z$15000,15,0)*$E$7)</f>
      </c>
      <c r="G78" s="26">
        <f t="shared" si="3"/>
        <v>0</v>
      </c>
      <c r="H78" s="34">
        <f t="shared" si="4"/>
        <v>0</v>
      </c>
      <c r="I78" s="34">
        <f t="shared" si="5"/>
        <v>0</v>
      </c>
    </row>
    <row r="79" spans="1:9" ht="14.25">
      <c r="A79" s="23"/>
      <c r="B79" s="33" t="str">
        <f>IF(ISNA(VLOOKUP($A79,PPRRVU08!$A$10:$Z$15000,3,0)),"&lt;- Enter A CPT Code",VLOOKUP($A79,PPRRVU08!$A$10:$Z$15000,3,0))</f>
        <v>&lt;- Enter A CPT Code</v>
      </c>
      <c r="C79" s="13">
        <f>IF(ISNA(VLOOKUP($A79,PPRRVU08!$A$10:$Z$15000,4,0)),"",VLOOKUP($A79,PPRRVU08!$A$10:$Z$15000,4,0))</f>
      </c>
      <c r="D79" s="13">
        <f>IF(ISNA(VLOOKUP($A79,PPRRVU08!$A$10:$Z$15000,6,0)),"",VLOOKUP($A79,PPRRVU08!$A$10:$Z$15000,6,0)*$C$7)</f>
      </c>
      <c r="E79" s="13">
        <f>IF(ISNA(VLOOKUP($A79,PPRRVU08!$A$10:$Z$15000,7,0)),"",VLOOKUP($A79,PPRRVU08!$A$10:$Z$15000,7,0)*$D$7)</f>
      </c>
      <c r="F79" s="13">
        <f>IF(ISNA(VLOOKUP($A79,PPRRVU08!$A$10:$Z$15000,15,0)),"",VLOOKUP($A79,PPRRVU08!$A$10:$Z$15000,15,0)*$E$7)</f>
      </c>
      <c r="G79" s="26">
        <f t="shared" si="3"/>
        <v>0</v>
      </c>
      <c r="H79" s="34">
        <f t="shared" si="4"/>
        <v>0</v>
      </c>
      <c r="I79" s="34">
        <f t="shared" si="5"/>
        <v>0</v>
      </c>
    </row>
    <row r="80" spans="1:9" ht="14.25">
      <c r="A80" s="23"/>
      <c r="B80" s="33" t="str">
        <f>IF(ISNA(VLOOKUP($A80,PPRRVU08!$A$10:$Z$15000,3,0)),"&lt;- Enter A CPT Code",VLOOKUP($A80,PPRRVU08!$A$10:$Z$15000,3,0))</f>
        <v>&lt;- Enter A CPT Code</v>
      </c>
      <c r="C80" s="13">
        <f>IF(ISNA(VLOOKUP($A80,PPRRVU08!$A$10:$Z$15000,4,0)),"",VLOOKUP($A80,PPRRVU08!$A$10:$Z$15000,4,0))</f>
      </c>
      <c r="D80" s="13">
        <f>IF(ISNA(VLOOKUP($A80,PPRRVU08!$A$10:$Z$15000,6,0)),"",VLOOKUP($A80,PPRRVU08!$A$10:$Z$15000,6,0)*$C$7)</f>
      </c>
      <c r="E80" s="13">
        <f>IF(ISNA(VLOOKUP($A80,PPRRVU08!$A$10:$Z$15000,7,0)),"",VLOOKUP($A80,PPRRVU08!$A$10:$Z$15000,7,0)*$D$7)</f>
      </c>
      <c r="F80" s="13">
        <f>IF(ISNA(VLOOKUP($A80,PPRRVU08!$A$10:$Z$15000,15,0)),"",VLOOKUP($A80,PPRRVU08!$A$10:$Z$15000,15,0)*$E$7)</f>
      </c>
      <c r="G80" s="26">
        <f t="shared" si="3"/>
        <v>0</v>
      </c>
      <c r="H80" s="34">
        <f t="shared" si="4"/>
        <v>0</v>
      </c>
      <c r="I80" s="34">
        <f t="shared" si="5"/>
        <v>0</v>
      </c>
    </row>
    <row r="81" spans="1:9" ht="14.25">
      <c r="A81" s="23"/>
      <c r="B81" s="33" t="str">
        <f>IF(ISNA(VLOOKUP($A81,PPRRVU08!$A$10:$Z$15000,3,0)),"&lt;- Enter A CPT Code",VLOOKUP($A81,PPRRVU08!$A$10:$Z$15000,3,0))</f>
        <v>&lt;- Enter A CPT Code</v>
      </c>
      <c r="C81" s="13">
        <f>IF(ISNA(VLOOKUP($A81,PPRRVU08!$A$10:$Z$15000,4,0)),"",VLOOKUP($A81,PPRRVU08!$A$10:$Z$15000,4,0))</f>
      </c>
      <c r="D81" s="13">
        <f>IF(ISNA(VLOOKUP($A81,PPRRVU08!$A$10:$Z$15000,6,0)),"",VLOOKUP($A81,PPRRVU08!$A$10:$Z$15000,6,0)*$C$7)</f>
      </c>
      <c r="E81" s="13">
        <f>IF(ISNA(VLOOKUP($A81,PPRRVU08!$A$10:$Z$15000,7,0)),"",VLOOKUP($A81,PPRRVU08!$A$10:$Z$15000,7,0)*$D$7)</f>
      </c>
      <c r="F81" s="13">
        <f>IF(ISNA(VLOOKUP($A81,PPRRVU08!$A$10:$Z$15000,15,0)),"",VLOOKUP($A81,PPRRVU08!$A$10:$Z$15000,15,0)*$E$7)</f>
      </c>
      <c r="G81" s="26">
        <f t="shared" si="3"/>
        <v>0</v>
      </c>
      <c r="H81" s="34">
        <f t="shared" si="4"/>
        <v>0</v>
      </c>
      <c r="I81" s="34">
        <f t="shared" si="5"/>
        <v>0</v>
      </c>
    </row>
    <row r="82" spans="1:9" ht="14.25">
      <c r="A82" s="23"/>
      <c r="B82" s="33" t="str">
        <f>IF(ISNA(VLOOKUP($A82,PPRRVU08!$A$10:$Z$15000,3,0)),"&lt;- Enter A CPT Code",VLOOKUP($A82,PPRRVU08!$A$10:$Z$15000,3,0))</f>
        <v>&lt;- Enter A CPT Code</v>
      </c>
      <c r="C82" s="13">
        <f>IF(ISNA(VLOOKUP($A82,PPRRVU08!$A$10:$Z$15000,4,0)),"",VLOOKUP($A82,PPRRVU08!$A$10:$Z$15000,4,0))</f>
      </c>
      <c r="D82" s="13">
        <f>IF(ISNA(VLOOKUP($A82,PPRRVU08!$A$10:$Z$15000,6,0)),"",VLOOKUP($A82,PPRRVU08!$A$10:$Z$15000,6,0)*$C$7)</f>
      </c>
      <c r="E82" s="13">
        <f>IF(ISNA(VLOOKUP($A82,PPRRVU08!$A$10:$Z$15000,7,0)),"",VLOOKUP($A82,PPRRVU08!$A$10:$Z$15000,7,0)*$D$7)</f>
      </c>
      <c r="F82" s="13">
        <f>IF(ISNA(VLOOKUP($A82,PPRRVU08!$A$10:$Z$15000,15,0)),"",VLOOKUP($A82,PPRRVU08!$A$10:$Z$15000,15,0)*$E$7)</f>
      </c>
      <c r="G82" s="26">
        <f t="shared" si="3"/>
        <v>0</v>
      </c>
      <c r="H82" s="34">
        <f t="shared" si="4"/>
        <v>0</v>
      </c>
      <c r="I82" s="34">
        <f t="shared" si="5"/>
        <v>0</v>
      </c>
    </row>
    <row r="83" spans="1:9" ht="14.25">
      <c r="A83" s="23"/>
      <c r="B83" s="33" t="str">
        <f>IF(ISNA(VLOOKUP($A83,PPRRVU08!$A$10:$Z$15000,3,0)),"&lt;- Enter A CPT Code",VLOOKUP($A83,PPRRVU08!$A$10:$Z$15000,3,0))</f>
        <v>&lt;- Enter A CPT Code</v>
      </c>
      <c r="C83" s="13">
        <f>IF(ISNA(VLOOKUP($A83,PPRRVU08!$A$10:$Z$15000,4,0)),"",VLOOKUP($A83,PPRRVU08!$A$10:$Z$15000,4,0))</f>
      </c>
      <c r="D83" s="13">
        <f>IF(ISNA(VLOOKUP($A83,PPRRVU08!$A$10:$Z$15000,6,0)),"",VLOOKUP($A83,PPRRVU08!$A$10:$Z$15000,6,0)*$C$7)</f>
      </c>
      <c r="E83" s="13">
        <f>IF(ISNA(VLOOKUP($A83,PPRRVU08!$A$10:$Z$15000,7,0)),"",VLOOKUP($A83,PPRRVU08!$A$10:$Z$15000,7,0)*$D$7)</f>
      </c>
      <c r="F83" s="13">
        <f>IF(ISNA(VLOOKUP($A83,PPRRVU08!$A$10:$Z$15000,15,0)),"",VLOOKUP($A83,PPRRVU08!$A$10:$Z$15000,15,0)*$E$7)</f>
      </c>
      <c r="G83" s="26">
        <f t="shared" si="3"/>
        <v>0</v>
      </c>
      <c r="H83" s="34">
        <f t="shared" si="4"/>
        <v>0</v>
      </c>
      <c r="I83" s="34">
        <f t="shared" si="5"/>
        <v>0</v>
      </c>
    </row>
    <row r="84" spans="1:9" ht="14.25">
      <c r="A84" s="23"/>
      <c r="B84" s="33" t="str">
        <f>IF(ISNA(VLOOKUP($A84,PPRRVU08!$A$10:$Z$15000,3,0)),"&lt;- Enter A CPT Code",VLOOKUP($A84,PPRRVU08!$A$10:$Z$15000,3,0))</f>
        <v>&lt;- Enter A CPT Code</v>
      </c>
      <c r="C84" s="13">
        <f>IF(ISNA(VLOOKUP($A84,PPRRVU08!$A$10:$Z$15000,4,0)),"",VLOOKUP($A84,PPRRVU08!$A$10:$Z$15000,4,0))</f>
      </c>
      <c r="D84" s="13">
        <f>IF(ISNA(VLOOKUP($A84,PPRRVU08!$A$10:$Z$15000,6,0)),"",VLOOKUP($A84,PPRRVU08!$A$10:$Z$15000,6,0)*$C$7)</f>
      </c>
      <c r="E84" s="13">
        <f>IF(ISNA(VLOOKUP($A84,PPRRVU08!$A$10:$Z$15000,7,0)),"",VLOOKUP($A84,PPRRVU08!$A$10:$Z$15000,7,0)*$D$7)</f>
      </c>
      <c r="F84" s="13">
        <f>IF(ISNA(VLOOKUP($A84,PPRRVU08!$A$10:$Z$15000,15,0)),"",VLOOKUP($A84,PPRRVU08!$A$10:$Z$15000,15,0)*$E$7)</f>
      </c>
      <c r="G84" s="26">
        <f t="shared" si="3"/>
        <v>0</v>
      </c>
      <c r="H84" s="34">
        <f t="shared" si="4"/>
        <v>0</v>
      </c>
      <c r="I84" s="34">
        <f t="shared" si="5"/>
        <v>0</v>
      </c>
    </row>
    <row r="85" spans="1:9" ht="14.25">
      <c r="A85" s="23"/>
      <c r="B85" s="33" t="str">
        <f>IF(ISNA(VLOOKUP($A85,PPRRVU08!$A$10:$Z$15000,3,0)),"&lt;- Enter A CPT Code",VLOOKUP($A85,PPRRVU08!$A$10:$Z$15000,3,0))</f>
        <v>&lt;- Enter A CPT Code</v>
      </c>
      <c r="C85" s="13">
        <f>IF(ISNA(VLOOKUP($A85,PPRRVU08!$A$10:$Z$15000,4,0)),"",VLOOKUP($A85,PPRRVU08!$A$10:$Z$15000,4,0))</f>
      </c>
      <c r="D85" s="13">
        <f>IF(ISNA(VLOOKUP($A85,PPRRVU08!$A$10:$Z$15000,6,0)),"",VLOOKUP($A85,PPRRVU08!$A$10:$Z$15000,6,0)*$C$7)</f>
      </c>
      <c r="E85" s="13">
        <f>IF(ISNA(VLOOKUP($A85,PPRRVU08!$A$10:$Z$15000,7,0)),"",VLOOKUP($A85,PPRRVU08!$A$10:$Z$15000,7,0)*$D$7)</f>
      </c>
      <c r="F85" s="13">
        <f>IF(ISNA(VLOOKUP($A85,PPRRVU08!$A$10:$Z$15000,15,0)),"",VLOOKUP($A85,PPRRVU08!$A$10:$Z$15000,15,0)*$E$7)</f>
      </c>
      <c r="G85" s="26">
        <f t="shared" si="3"/>
        <v>0</v>
      </c>
      <c r="H85" s="34">
        <f t="shared" si="4"/>
        <v>0</v>
      </c>
      <c r="I85" s="34">
        <f t="shared" si="5"/>
        <v>0</v>
      </c>
    </row>
    <row r="86" spans="1:9" ht="14.25">
      <c r="A86" s="23"/>
      <c r="B86" s="33" t="str">
        <f>IF(ISNA(VLOOKUP($A86,PPRRVU08!$A$10:$Z$15000,3,0)),"&lt;- Enter A CPT Code",VLOOKUP($A86,PPRRVU08!$A$10:$Z$15000,3,0))</f>
        <v>&lt;- Enter A CPT Code</v>
      </c>
      <c r="C86" s="13">
        <f>IF(ISNA(VLOOKUP($A86,PPRRVU08!$A$10:$Z$15000,4,0)),"",VLOOKUP($A86,PPRRVU08!$A$10:$Z$15000,4,0))</f>
      </c>
      <c r="D86" s="13">
        <f>IF(ISNA(VLOOKUP($A86,PPRRVU08!$A$10:$Z$15000,6,0)),"",VLOOKUP($A86,PPRRVU08!$A$10:$Z$15000,6,0)*$C$7)</f>
      </c>
      <c r="E86" s="13">
        <f>IF(ISNA(VLOOKUP($A86,PPRRVU08!$A$10:$Z$15000,7,0)),"",VLOOKUP($A86,PPRRVU08!$A$10:$Z$15000,7,0)*$D$7)</f>
      </c>
      <c r="F86" s="13">
        <f>IF(ISNA(VLOOKUP($A86,PPRRVU08!$A$10:$Z$15000,15,0)),"",VLOOKUP($A86,PPRRVU08!$A$10:$Z$15000,15,0)*$E$7)</f>
      </c>
      <c r="G86" s="26">
        <f t="shared" si="3"/>
        <v>0</v>
      </c>
      <c r="H86" s="34">
        <f t="shared" si="4"/>
        <v>0</v>
      </c>
      <c r="I86" s="34">
        <f t="shared" si="5"/>
        <v>0</v>
      </c>
    </row>
    <row r="87" spans="1:9" ht="14.25">
      <c r="A87" s="23"/>
      <c r="B87" s="33" t="str">
        <f>IF(ISNA(VLOOKUP($A87,PPRRVU08!$A$10:$Z$15000,3,0)),"&lt;- Enter A CPT Code",VLOOKUP($A87,PPRRVU08!$A$10:$Z$15000,3,0))</f>
        <v>&lt;- Enter A CPT Code</v>
      </c>
      <c r="C87" s="13">
        <f>IF(ISNA(VLOOKUP($A87,PPRRVU08!$A$10:$Z$15000,4,0)),"",VLOOKUP($A87,PPRRVU08!$A$10:$Z$15000,4,0))</f>
      </c>
      <c r="D87" s="13">
        <f>IF(ISNA(VLOOKUP($A87,PPRRVU08!$A$10:$Z$15000,6,0)),"",VLOOKUP($A87,PPRRVU08!$A$10:$Z$15000,6,0)*$C$7)</f>
      </c>
      <c r="E87" s="13">
        <f>IF(ISNA(VLOOKUP($A87,PPRRVU08!$A$10:$Z$15000,7,0)),"",VLOOKUP($A87,PPRRVU08!$A$10:$Z$15000,7,0)*$D$7)</f>
      </c>
      <c r="F87" s="13">
        <f>IF(ISNA(VLOOKUP($A87,PPRRVU08!$A$10:$Z$15000,15,0)),"",VLOOKUP($A87,PPRRVU08!$A$10:$Z$15000,15,0)*$E$7)</f>
      </c>
      <c r="G87" s="26">
        <f t="shared" si="3"/>
        <v>0</v>
      </c>
      <c r="H87" s="34">
        <f t="shared" si="4"/>
        <v>0</v>
      </c>
      <c r="I87" s="34">
        <f t="shared" si="5"/>
        <v>0</v>
      </c>
    </row>
    <row r="88" spans="1:9" ht="14.25">
      <c r="A88" s="23"/>
      <c r="B88" s="33" t="str">
        <f>IF(ISNA(VLOOKUP($A88,PPRRVU08!$A$10:$Z$15000,3,0)),"&lt;- Enter A CPT Code",VLOOKUP($A88,PPRRVU08!$A$10:$Z$15000,3,0))</f>
        <v>&lt;- Enter A CPT Code</v>
      </c>
      <c r="C88" s="13">
        <f>IF(ISNA(VLOOKUP($A88,PPRRVU08!$A$10:$Z$15000,4,0)),"",VLOOKUP($A88,PPRRVU08!$A$10:$Z$15000,4,0))</f>
      </c>
      <c r="D88" s="13">
        <f>IF(ISNA(VLOOKUP($A88,PPRRVU08!$A$10:$Z$15000,6,0)),"",VLOOKUP($A88,PPRRVU08!$A$10:$Z$15000,6,0)*$C$7)</f>
      </c>
      <c r="E88" s="13">
        <f>IF(ISNA(VLOOKUP($A88,PPRRVU08!$A$10:$Z$15000,7,0)),"",VLOOKUP($A88,PPRRVU08!$A$10:$Z$15000,7,0)*$D$7)</f>
      </c>
      <c r="F88" s="13">
        <f>IF(ISNA(VLOOKUP($A88,PPRRVU08!$A$10:$Z$15000,15,0)),"",VLOOKUP($A88,PPRRVU08!$A$10:$Z$15000,15,0)*$E$7)</f>
      </c>
      <c r="G88" s="26">
        <f t="shared" si="3"/>
        <v>0</v>
      </c>
      <c r="H88" s="34">
        <f t="shared" si="4"/>
        <v>0</v>
      </c>
      <c r="I88" s="34">
        <f t="shared" si="5"/>
        <v>0</v>
      </c>
    </row>
    <row r="89" spans="1:9" ht="14.25">
      <c r="A89" s="23"/>
      <c r="B89" s="33" t="str">
        <f>IF(ISNA(VLOOKUP($A89,PPRRVU08!$A$10:$Z$15000,3,0)),"&lt;- Enter A CPT Code",VLOOKUP($A89,PPRRVU08!$A$10:$Z$15000,3,0))</f>
        <v>&lt;- Enter A CPT Code</v>
      </c>
      <c r="C89" s="13">
        <f>IF(ISNA(VLOOKUP($A89,PPRRVU08!$A$10:$Z$15000,4,0)),"",VLOOKUP($A89,PPRRVU08!$A$10:$Z$15000,4,0))</f>
      </c>
      <c r="D89" s="13">
        <f>IF(ISNA(VLOOKUP($A89,PPRRVU08!$A$10:$Z$15000,6,0)),"",VLOOKUP($A89,PPRRVU08!$A$10:$Z$15000,6,0)*$C$7)</f>
      </c>
      <c r="E89" s="13">
        <f>IF(ISNA(VLOOKUP($A89,PPRRVU08!$A$10:$Z$15000,7,0)),"",VLOOKUP($A89,PPRRVU08!$A$10:$Z$15000,7,0)*$D$7)</f>
      </c>
      <c r="F89" s="13">
        <f>IF(ISNA(VLOOKUP($A89,PPRRVU08!$A$10:$Z$15000,15,0)),"",VLOOKUP($A89,PPRRVU08!$A$10:$Z$15000,15,0)*$E$7)</f>
      </c>
      <c r="G89" s="26">
        <f t="shared" si="3"/>
        <v>0</v>
      </c>
      <c r="H89" s="34">
        <f t="shared" si="4"/>
        <v>0</v>
      </c>
      <c r="I89" s="34">
        <f t="shared" si="5"/>
        <v>0</v>
      </c>
    </row>
    <row r="90" spans="1:9" ht="14.25">
      <c r="A90" s="23"/>
      <c r="B90" s="33" t="str">
        <f>IF(ISNA(VLOOKUP($A90,PPRRVU08!$A$10:$Z$15000,3,0)),"&lt;- Enter A CPT Code",VLOOKUP($A90,PPRRVU08!$A$10:$Z$15000,3,0))</f>
        <v>&lt;- Enter A CPT Code</v>
      </c>
      <c r="C90" s="13">
        <f>IF(ISNA(VLOOKUP($A90,PPRRVU08!$A$10:$Z$15000,4,0)),"",VLOOKUP($A90,PPRRVU08!$A$10:$Z$15000,4,0))</f>
      </c>
      <c r="D90" s="13">
        <f>IF(ISNA(VLOOKUP($A90,PPRRVU08!$A$10:$Z$15000,6,0)),"",VLOOKUP($A90,PPRRVU08!$A$10:$Z$15000,6,0)*$C$7)</f>
      </c>
      <c r="E90" s="13">
        <f>IF(ISNA(VLOOKUP($A90,PPRRVU08!$A$10:$Z$15000,7,0)),"",VLOOKUP($A90,PPRRVU08!$A$10:$Z$15000,7,0)*$D$7)</f>
      </c>
      <c r="F90" s="13">
        <f>IF(ISNA(VLOOKUP($A90,PPRRVU08!$A$10:$Z$15000,15,0)),"",VLOOKUP($A90,PPRRVU08!$A$10:$Z$15000,15,0)*$E$7)</f>
      </c>
      <c r="G90" s="26">
        <f t="shared" si="3"/>
        <v>0</v>
      </c>
      <c r="H90" s="34">
        <f t="shared" si="4"/>
        <v>0</v>
      </c>
      <c r="I90" s="34">
        <f t="shared" si="5"/>
        <v>0</v>
      </c>
    </row>
    <row r="91" spans="1:9" ht="14.25">
      <c r="A91" s="23"/>
      <c r="B91" s="33" t="str">
        <f>IF(ISNA(VLOOKUP($A91,PPRRVU08!$A$10:$Z$15000,3,0)),"&lt;- Enter A CPT Code",VLOOKUP($A91,PPRRVU08!$A$10:$Z$15000,3,0))</f>
        <v>&lt;- Enter A CPT Code</v>
      </c>
      <c r="C91" s="13">
        <f>IF(ISNA(VLOOKUP($A91,PPRRVU08!$A$10:$Z$15000,4,0)),"",VLOOKUP($A91,PPRRVU08!$A$10:$Z$15000,4,0))</f>
      </c>
      <c r="D91" s="13">
        <f>IF(ISNA(VLOOKUP($A91,PPRRVU08!$A$10:$Z$15000,6,0)),"",VLOOKUP($A91,PPRRVU08!$A$10:$Z$15000,6,0)*$C$7)</f>
      </c>
      <c r="E91" s="13">
        <f>IF(ISNA(VLOOKUP($A91,PPRRVU08!$A$10:$Z$15000,7,0)),"",VLOOKUP($A91,PPRRVU08!$A$10:$Z$15000,7,0)*$D$7)</f>
      </c>
      <c r="F91" s="13">
        <f>IF(ISNA(VLOOKUP($A91,PPRRVU08!$A$10:$Z$15000,15,0)),"",VLOOKUP($A91,PPRRVU08!$A$10:$Z$15000,15,0)*$E$7)</f>
      </c>
      <c r="G91" s="26">
        <f t="shared" si="3"/>
        <v>0</v>
      </c>
      <c r="H91" s="34">
        <f t="shared" si="4"/>
        <v>0</v>
      </c>
      <c r="I91" s="34">
        <f t="shared" si="5"/>
        <v>0</v>
      </c>
    </row>
    <row r="92" spans="1:9" ht="14.25">
      <c r="A92" s="23"/>
      <c r="B92" s="33" t="str">
        <f>IF(ISNA(VLOOKUP($A92,PPRRVU08!$A$10:$Z$15000,3,0)),"&lt;- Enter A CPT Code",VLOOKUP($A92,PPRRVU08!$A$10:$Z$15000,3,0))</f>
        <v>&lt;- Enter A CPT Code</v>
      </c>
      <c r="C92" s="13">
        <f>IF(ISNA(VLOOKUP($A92,PPRRVU08!$A$10:$Z$15000,4,0)),"",VLOOKUP($A92,PPRRVU08!$A$10:$Z$15000,4,0))</f>
      </c>
      <c r="D92" s="13">
        <f>IF(ISNA(VLOOKUP($A92,PPRRVU08!$A$10:$Z$15000,6,0)),"",VLOOKUP($A92,PPRRVU08!$A$10:$Z$15000,6,0)*$C$7)</f>
      </c>
      <c r="E92" s="13">
        <f>IF(ISNA(VLOOKUP($A92,PPRRVU08!$A$10:$Z$15000,7,0)),"",VLOOKUP($A92,PPRRVU08!$A$10:$Z$15000,7,0)*$D$7)</f>
      </c>
      <c r="F92" s="13">
        <f>IF(ISNA(VLOOKUP($A92,PPRRVU08!$A$10:$Z$15000,15,0)),"",VLOOKUP($A92,PPRRVU08!$A$10:$Z$15000,15,0)*$E$7)</f>
      </c>
      <c r="G92" s="26">
        <f t="shared" si="3"/>
        <v>0</v>
      </c>
      <c r="H92" s="34">
        <f t="shared" si="4"/>
        <v>0</v>
      </c>
      <c r="I92" s="34">
        <f t="shared" si="5"/>
        <v>0</v>
      </c>
    </row>
    <row r="93" spans="1:9" ht="14.25">
      <c r="A93" s="23"/>
      <c r="B93" s="33" t="str">
        <f>IF(ISNA(VLOOKUP($A93,PPRRVU08!$A$10:$Z$15000,3,0)),"&lt;- Enter A CPT Code",VLOOKUP($A93,PPRRVU08!$A$10:$Z$15000,3,0))</f>
        <v>&lt;- Enter A CPT Code</v>
      </c>
      <c r="C93" s="13">
        <f>IF(ISNA(VLOOKUP($A93,PPRRVU08!$A$10:$Z$15000,4,0)),"",VLOOKUP($A93,PPRRVU08!$A$10:$Z$15000,4,0))</f>
      </c>
      <c r="D93" s="13">
        <f>IF(ISNA(VLOOKUP($A93,PPRRVU08!$A$10:$Z$15000,6,0)),"",VLOOKUP($A93,PPRRVU08!$A$10:$Z$15000,6,0)*$C$7)</f>
      </c>
      <c r="E93" s="13">
        <f>IF(ISNA(VLOOKUP($A93,PPRRVU08!$A$10:$Z$15000,7,0)),"",VLOOKUP($A93,PPRRVU08!$A$10:$Z$15000,7,0)*$D$7)</f>
      </c>
      <c r="F93" s="13">
        <f>IF(ISNA(VLOOKUP($A93,PPRRVU08!$A$10:$Z$15000,15,0)),"",VLOOKUP($A93,PPRRVU08!$A$10:$Z$15000,15,0)*$E$7)</f>
      </c>
      <c r="G93" s="26">
        <f t="shared" si="3"/>
        <v>0</v>
      </c>
      <c r="H93" s="34">
        <f t="shared" si="4"/>
        <v>0</v>
      </c>
      <c r="I93" s="34">
        <f t="shared" si="5"/>
        <v>0</v>
      </c>
    </row>
    <row r="94" spans="1:9" ht="14.25">
      <c r="A94" s="23"/>
      <c r="B94" s="33" t="str">
        <f>IF(ISNA(VLOOKUP($A94,PPRRVU08!$A$10:$Z$15000,3,0)),"&lt;- Enter A CPT Code",VLOOKUP($A94,PPRRVU08!$A$10:$Z$15000,3,0))</f>
        <v>&lt;- Enter A CPT Code</v>
      </c>
      <c r="C94" s="13">
        <f>IF(ISNA(VLOOKUP($A94,PPRRVU08!$A$10:$Z$15000,4,0)),"",VLOOKUP($A94,PPRRVU08!$A$10:$Z$15000,4,0))</f>
      </c>
      <c r="D94" s="13">
        <f>IF(ISNA(VLOOKUP($A94,PPRRVU08!$A$10:$Z$15000,6,0)),"",VLOOKUP($A94,PPRRVU08!$A$10:$Z$15000,6,0)*$C$7)</f>
      </c>
      <c r="E94" s="13">
        <f>IF(ISNA(VLOOKUP($A94,PPRRVU08!$A$10:$Z$15000,7,0)),"",VLOOKUP($A94,PPRRVU08!$A$10:$Z$15000,7,0)*$D$7)</f>
      </c>
      <c r="F94" s="13">
        <f>IF(ISNA(VLOOKUP($A94,PPRRVU08!$A$10:$Z$15000,15,0)),"",VLOOKUP($A94,PPRRVU08!$A$10:$Z$15000,15,0)*$E$7)</f>
      </c>
      <c r="G94" s="26">
        <f t="shared" si="3"/>
        <v>0</v>
      </c>
      <c r="H94" s="34">
        <f t="shared" si="4"/>
        <v>0</v>
      </c>
      <c r="I94" s="34">
        <f t="shared" si="5"/>
        <v>0</v>
      </c>
    </row>
    <row r="95" spans="1:9" ht="14.25">
      <c r="A95" s="23"/>
      <c r="B95" s="33" t="str">
        <f>IF(ISNA(VLOOKUP($A95,PPRRVU08!$A$10:$Z$15000,3,0)),"&lt;- Enter A CPT Code",VLOOKUP($A95,PPRRVU08!$A$10:$Z$15000,3,0))</f>
        <v>&lt;- Enter A CPT Code</v>
      </c>
      <c r="C95" s="13">
        <f>IF(ISNA(VLOOKUP($A95,PPRRVU08!$A$10:$Z$15000,4,0)),"",VLOOKUP($A95,PPRRVU08!$A$10:$Z$15000,4,0))</f>
      </c>
      <c r="D95" s="13">
        <f>IF(ISNA(VLOOKUP($A95,PPRRVU08!$A$10:$Z$15000,6,0)),"",VLOOKUP($A95,PPRRVU08!$A$10:$Z$15000,6,0)*$C$7)</f>
      </c>
      <c r="E95" s="13">
        <f>IF(ISNA(VLOOKUP($A95,PPRRVU08!$A$10:$Z$15000,7,0)),"",VLOOKUP($A95,PPRRVU08!$A$10:$Z$15000,7,0)*$D$7)</f>
      </c>
      <c r="F95" s="13">
        <f>IF(ISNA(VLOOKUP($A95,PPRRVU08!$A$10:$Z$15000,15,0)),"",VLOOKUP($A95,PPRRVU08!$A$10:$Z$15000,15,0)*$E$7)</f>
      </c>
      <c r="G95" s="26">
        <f t="shared" si="3"/>
        <v>0</v>
      </c>
      <c r="H95" s="34">
        <f t="shared" si="4"/>
        <v>0</v>
      </c>
      <c r="I95" s="34">
        <f t="shared" si="5"/>
        <v>0</v>
      </c>
    </row>
    <row r="96" spans="1:9" ht="14.25">
      <c r="A96" s="23"/>
      <c r="B96" s="33" t="str">
        <f>IF(ISNA(VLOOKUP($A96,PPRRVU08!$A$10:$Z$15000,3,0)),"&lt;- Enter A CPT Code",VLOOKUP($A96,PPRRVU08!$A$10:$Z$15000,3,0))</f>
        <v>&lt;- Enter A CPT Code</v>
      </c>
      <c r="C96" s="13">
        <f>IF(ISNA(VLOOKUP($A96,PPRRVU08!$A$10:$Z$15000,4,0)),"",VLOOKUP($A96,PPRRVU08!$A$10:$Z$15000,4,0))</f>
      </c>
      <c r="D96" s="13">
        <f>IF(ISNA(VLOOKUP($A96,PPRRVU08!$A$10:$Z$15000,6,0)),"",VLOOKUP($A96,PPRRVU08!$A$10:$Z$15000,6,0)*$C$7)</f>
      </c>
      <c r="E96" s="13">
        <f>IF(ISNA(VLOOKUP($A96,PPRRVU08!$A$10:$Z$15000,7,0)),"",VLOOKUP($A96,PPRRVU08!$A$10:$Z$15000,7,0)*$D$7)</f>
      </c>
      <c r="F96" s="13">
        <f>IF(ISNA(VLOOKUP($A96,PPRRVU08!$A$10:$Z$15000,15,0)),"",VLOOKUP($A96,PPRRVU08!$A$10:$Z$15000,15,0)*$E$7)</f>
      </c>
      <c r="G96" s="26">
        <f t="shared" si="3"/>
        <v>0</v>
      </c>
      <c r="H96" s="34">
        <f t="shared" si="4"/>
        <v>0</v>
      </c>
      <c r="I96" s="34">
        <f t="shared" si="5"/>
        <v>0</v>
      </c>
    </row>
    <row r="97" spans="1:9" ht="14.25">
      <c r="A97" s="23"/>
      <c r="B97" s="33" t="str">
        <f>IF(ISNA(VLOOKUP($A97,PPRRVU08!$A$10:$Z$15000,3,0)),"&lt;- Enter A CPT Code",VLOOKUP($A97,PPRRVU08!$A$10:$Z$15000,3,0))</f>
        <v>&lt;- Enter A CPT Code</v>
      </c>
      <c r="C97" s="13">
        <f>IF(ISNA(VLOOKUP($A97,PPRRVU08!$A$10:$Z$15000,4,0)),"",VLOOKUP($A97,PPRRVU08!$A$10:$Z$15000,4,0))</f>
      </c>
      <c r="D97" s="13">
        <f>IF(ISNA(VLOOKUP($A97,PPRRVU08!$A$10:$Z$15000,6,0)),"",VLOOKUP($A97,PPRRVU08!$A$10:$Z$15000,6,0)*$C$7)</f>
      </c>
      <c r="E97" s="13">
        <f>IF(ISNA(VLOOKUP($A97,PPRRVU08!$A$10:$Z$15000,7,0)),"",VLOOKUP($A97,PPRRVU08!$A$10:$Z$15000,7,0)*$D$7)</f>
      </c>
      <c r="F97" s="13">
        <f>IF(ISNA(VLOOKUP($A97,PPRRVU08!$A$10:$Z$15000,15,0)),"",VLOOKUP($A97,PPRRVU08!$A$10:$Z$15000,15,0)*$E$7)</f>
      </c>
      <c r="G97" s="26">
        <f t="shared" si="3"/>
        <v>0</v>
      </c>
      <c r="H97" s="34">
        <f t="shared" si="4"/>
        <v>0</v>
      </c>
      <c r="I97" s="34">
        <f t="shared" si="5"/>
        <v>0</v>
      </c>
    </row>
    <row r="98" spans="1:9" ht="14.25">
      <c r="A98" s="23"/>
      <c r="B98" s="33" t="str">
        <f>IF(ISNA(VLOOKUP($A98,PPRRVU08!$A$10:$Z$15000,3,0)),"&lt;- Enter A CPT Code",VLOOKUP($A98,PPRRVU08!$A$10:$Z$15000,3,0))</f>
        <v>&lt;- Enter A CPT Code</v>
      </c>
      <c r="C98" s="13">
        <f>IF(ISNA(VLOOKUP($A98,PPRRVU08!$A$10:$Z$15000,4,0)),"",VLOOKUP($A98,PPRRVU08!$A$10:$Z$15000,4,0))</f>
      </c>
      <c r="D98" s="13">
        <f>IF(ISNA(VLOOKUP($A98,PPRRVU08!$A$10:$Z$15000,6,0)),"",VLOOKUP($A98,PPRRVU08!$A$10:$Z$15000,6,0)*$C$7)</f>
      </c>
      <c r="E98" s="13">
        <f>IF(ISNA(VLOOKUP($A98,PPRRVU08!$A$10:$Z$15000,7,0)),"",VLOOKUP($A98,PPRRVU08!$A$10:$Z$15000,7,0)*$D$7)</f>
      </c>
      <c r="F98" s="13">
        <f>IF(ISNA(VLOOKUP($A98,PPRRVU08!$A$10:$Z$15000,15,0)),"",VLOOKUP($A98,PPRRVU08!$A$10:$Z$15000,15,0)*$E$7)</f>
      </c>
      <c r="G98" s="26">
        <f t="shared" si="3"/>
        <v>0</v>
      </c>
      <c r="H98" s="34">
        <f t="shared" si="4"/>
        <v>0</v>
      </c>
      <c r="I98" s="34">
        <f t="shared" si="5"/>
        <v>0</v>
      </c>
    </row>
    <row r="99" spans="1:9" ht="14.25">
      <c r="A99" s="23"/>
      <c r="B99" s="33" t="str">
        <f>IF(ISNA(VLOOKUP($A99,PPRRVU08!$A$10:$Z$15000,3,0)),"&lt;- Enter A CPT Code",VLOOKUP($A99,PPRRVU08!$A$10:$Z$15000,3,0))</f>
        <v>&lt;- Enter A CPT Code</v>
      </c>
      <c r="C99" s="13">
        <f>IF(ISNA(VLOOKUP($A99,PPRRVU08!$A$10:$Z$15000,4,0)),"",VLOOKUP($A99,PPRRVU08!$A$10:$Z$15000,4,0))</f>
      </c>
      <c r="D99" s="13">
        <f>IF(ISNA(VLOOKUP($A99,PPRRVU08!$A$10:$Z$15000,6,0)),"",VLOOKUP($A99,PPRRVU08!$A$10:$Z$15000,6,0)*$C$7)</f>
      </c>
      <c r="E99" s="13">
        <f>IF(ISNA(VLOOKUP($A99,PPRRVU08!$A$10:$Z$15000,7,0)),"",VLOOKUP($A99,PPRRVU08!$A$10:$Z$15000,7,0)*$D$7)</f>
      </c>
      <c r="F99" s="13">
        <f>IF(ISNA(VLOOKUP($A99,PPRRVU08!$A$10:$Z$15000,15,0)),"",VLOOKUP($A99,PPRRVU08!$A$10:$Z$15000,15,0)*$E$7)</f>
      </c>
      <c r="G99" s="26">
        <f t="shared" si="3"/>
        <v>0</v>
      </c>
      <c r="H99" s="34">
        <f t="shared" si="4"/>
        <v>0</v>
      </c>
      <c r="I99" s="34">
        <f t="shared" si="5"/>
        <v>0</v>
      </c>
    </row>
    <row r="100" spans="1:9" ht="14.25">
      <c r="A100" s="23"/>
      <c r="B100" s="33" t="str">
        <f>IF(ISNA(VLOOKUP($A100,PPRRVU08!$A$10:$Z$15000,3,0)),"&lt;- Enter A CPT Code",VLOOKUP($A100,PPRRVU08!$A$10:$Z$15000,3,0))</f>
        <v>&lt;- Enter A CPT Code</v>
      </c>
      <c r="C100" s="13">
        <f>IF(ISNA(VLOOKUP($A100,PPRRVU08!$A$10:$Z$15000,4,0)),"",VLOOKUP($A100,PPRRVU08!$A$10:$Z$15000,4,0))</f>
      </c>
      <c r="D100" s="13">
        <f>IF(ISNA(VLOOKUP($A100,PPRRVU08!$A$10:$Z$15000,6,0)),"",VLOOKUP($A100,PPRRVU08!$A$10:$Z$15000,6,0)*$C$7)</f>
      </c>
      <c r="E100" s="13">
        <f>IF(ISNA(VLOOKUP($A100,PPRRVU08!$A$10:$Z$15000,7,0)),"",VLOOKUP($A100,PPRRVU08!$A$10:$Z$15000,7,0)*$D$7)</f>
      </c>
      <c r="F100" s="13">
        <f>IF(ISNA(VLOOKUP($A100,PPRRVU08!$A$10:$Z$15000,15,0)),"",VLOOKUP($A100,PPRRVU08!$A$10:$Z$15000,15,0)*$E$7)</f>
      </c>
      <c r="G100" s="26">
        <f t="shared" si="3"/>
        <v>0</v>
      </c>
      <c r="H100" s="34">
        <f t="shared" si="4"/>
        <v>0</v>
      </c>
      <c r="I100" s="34">
        <f t="shared" si="5"/>
        <v>0</v>
      </c>
    </row>
    <row r="101" spans="1:9" ht="14.25">
      <c r="A101" s="23"/>
      <c r="B101" s="33" t="str">
        <f>IF(ISNA(VLOOKUP($A101,PPRRVU08!$A$10:$Z$15000,3,0)),"&lt;- Enter A CPT Code",VLOOKUP($A101,PPRRVU08!$A$10:$Z$15000,3,0))</f>
        <v>&lt;- Enter A CPT Code</v>
      </c>
      <c r="C101" s="13">
        <f>IF(ISNA(VLOOKUP($A101,PPRRVU08!$A$10:$Z$15000,4,0)),"",VLOOKUP($A101,PPRRVU08!$A$10:$Z$15000,4,0))</f>
      </c>
      <c r="D101" s="13">
        <f>IF(ISNA(VLOOKUP($A101,PPRRVU08!$A$10:$Z$15000,6,0)),"",VLOOKUP($A101,PPRRVU08!$A$10:$Z$15000,6,0)*$C$7)</f>
      </c>
      <c r="E101" s="13">
        <f>IF(ISNA(VLOOKUP($A101,PPRRVU08!$A$10:$Z$15000,7,0)),"",VLOOKUP($A101,PPRRVU08!$A$10:$Z$15000,7,0)*$D$7)</f>
      </c>
      <c r="F101" s="13">
        <f>IF(ISNA(VLOOKUP($A101,PPRRVU08!$A$10:$Z$15000,15,0)),"",VLOOKUP($A101,PPRRVU08!$A$10:$Z$15000,15,0)*$E$7)</f>
      </c>
      <c r="G101" s="26">
        <f t="shared" si="3"/>
        <v>0</v>
      </c>
      <c r="H101" s="34">
        <f t="shared" si="4"/>
        <v>0</v>
      </c>
      <c r="I101" s="34">
        <f t="shared" si="5"/>
        <v>0</v>
      </c>
    </row>
    <row r="102" spans="1:9" ht="14.25">
      <c r="A102" s="23"/>
      <c r="B102" s="33" t="str">
        <f>IF(ISNA(VLOOKUP($A102,PPRRVU08!$A$10:$Z$15000,3,0)),"&lt;- Enter A CPT Code",VLOOKUP($A102,PPRRVU08!$A$10:$Z$15000,3,0))</f>
        <v>&lt;- Enter A CPT Code</v>
      </c>
      <c r="C102" s="13">
        <f>IF(ISNA(VLOOKUP($A102,PPRRVU08!$A$10:$Z$15000,4,0)),"",VLOOKUP($A102,PPRRVU08!$A$10:$Z$15000,4,0))</f>
      </c>
      <c r="D102" s="13">
        <f>IF(ISNA(VLOOKUP($A102,PPRRVU08!$A$10:$Z$15000,6,0)),"",VLOOKUP($A102,PPRRVU08!$A$10:$Z$15000,6,0)*$C$7)</f>
      </c>
      <c r="E102" s="13">
        <f>IF(ISNA(VLOOKUP($A102,PPRRVU08!$A$10:$Z$15000,7,0)),"",VLOOKUP($A102,PPRRVU08!$A$10:$Z$15000,7,0)*$D$7)</f>
      </c>
      <c r="F102" s="13">
        <f>IF(ISNA(VLOOKUP($A102,PPRRVU08!$A$10:$Z$15000,15,0)),"",VLOOKUP($A102,PPRRVU08!$A$10:$Z$15000,15,0)*$E$7)</f>
      </c>
      <c r="G102" s="26">
        <f t="shared" si="3"/>
        <v>0</v>
      </c>
      <c r="H102" s="34">
        <f t="shared" si="4"/>
        <v>0</v>
      </c>
      <c r="I102" s="34">
        <f t="shared" si="5"/>
        <v>0</v>
      </c>
    </row>
    <row r="103" spans="1:9" ht="14.25">
      <c r="A103" s="23"/>
      <c r="B103" s="33" t="str">
        <f>IF(ISNA(VLOOKUP($A103,PPRRVU08!$A$10:$Z$15000,3,0)),"&lt;- Enter A CPT Code",VLOOKUP($A103,PPRRVU08!$A$10:$Z$15000,3,0))</f>
        <v>&lt;- Enter A CPT Code</v>
      </c>
      <c r="C103" s="13">
        <f>IF(ISNA(VLOOKUP($A103,PPRRVU08!$A$10:$Z$15000,4,0)),"",VLOOKUP($A103,PPRRVU08!$A$10:$Z$15000,4,0))</f>
      </c>
      <c r="D103" s="13">
        <f>IF(ISNA(VLOOKUP($A103,PPRRVU08!$A$10:$Z$15000,6,0)),"",VLOOKUP($A103,PPRRVU08!$A$10:$Z$15000,6,0)*$C$7)</f>
      </c>
      <c r="E103" s="13">
        <f>IF(ISNA(VLOOKUP($A103,PPRRVU08!$A$10:$Z$15000,7,0)),"",VLOOKUP($A103,PPRRVU08!$A$10:$Z$15000,7,0)*$D$7)</f>
      </c>
      <c r="F103" s="13">
        <f>IF(ISNA(VLOOKUP($A103,PPRRVU08!$A$10:$Z$15000,15,0)),"",VLOOKUP($A103,PPRRVU08!$A$10:$Z$15000,15,0)*$E$7)</f>
      </c>
      <c r="G103" s="26">
        <f t="shared" si="3"/>
        <v>0</v>
      </c>
      <c r="H103" s="34">
        <f t="shared" si="4"/>
        <v>0</v>
      </c>
      <c r="I103" s="34">
        <f t="shared" si="5"/>
        <v>0</v>
      </c>
    </row>
    <row r="104" spans="1:9" ht="14.25">
      <c r="A104" s="23"/>
      <c r="B104" s="33" t="str">
        <f>IF(ISNA(VLOOKUP($A104,PPRRVU08!$A$10:$Z$15000,3,0)),"&lt;- Enter A CPT Code",VLOOKUP($A104,PPRRVU08!$A$10:$Z$15000,3,0))</f>
        <v>&lt;- Enter A CPT Code</v>
      </c>
      <c r="C104" s="13">
        <f>IF(ISNA(VLOOKUP($A104,PPRRVU08!$A$10:$Z$15000,4,0)),"",VLOOKUP($A104,PPRRVU08!$A$10:$Z$15000,4,0))</f>
      </c>
      <c r="D104" s="13">
        <f>IF(ISNA(VLOOKUP($A104,PPRRVU08!$A$10:$Z$15000,6,0)),"",VLOOKUP($A104,PPRRVU08!$A$10:$Z$15000,6,0)*$C$7)</f>
      </c>
      <c r="E104" s="13">
        <f>IF(ISNA(VLOOKUP($A104,PPRRVU08!$A$10:$Z$15000,7,0)),"",VLOOKUP($A104,PPRRVU08!$A$10:$Z$15000,7,0)*$D$7)</f>
      </c>
      <c r="F104" s="13">
        <f>IF(ISNA(VLOOKUP($A104,PPRRVU08!$A$10:$Z$15000,15,0)),"",VLOOKUP($A104,PPRRVU08!$A$10:$Z$15000,15,0)*$E$7)</f>
      </c>
      <c r="G104" s="26">
        <f t="shared" si="3"/>
        <v>0</v>
      </c>
      <c r="H104" s="34">
        <f t="shared" si="4"/>
        <v>0</v>
      </c>
      <c r="I104" s="34">
        <f t="shared" si="5"/>
        <v>0</v>
      </c>
    </row>
    <row r="105" spans="1:9" ht="14.25">
      <c r="A105" s="23"/>
      <c r="B105" s="33" t="str">
        <f>IF(ISNA(VLOOKUP($A105,PPRRVU08!$A$10:$Z$15000,3,0)),"&lt;- Enter A CPT Code",VLOOKUP($A105,PPRRVU08!$A$10:$Z$15000,3,0))</f>
        <v>&lt;- Enter A CPT Code</v>
      </c>
      <c r="C105" s="13">
        <f>IF(ISNA(VLOOKUP($A105,PPRRVU08!$A$10:$Z$15000,4,0)),"",VLOOKUP($A105,PPRRVU08!$A$10:$Z$15000,4,0))</f>
      </c>
      <c r="D105" s="13">
        <f>IF(ISNA(VLOOKUP($A105,PPRRVU08!$A$10:$Z$15000,6,0)),"",VLOOKUP($A105,PPRRVU08!$A$10:$Z$15000,6,0)*$C$7)</f>
      </c>
      <c r="E105" s="13">
        <f>IF(ISNA(VLOOKUP($A105,PPRRVU08!$A$10:$Z$15000,7,0)),"",VLOOKUP($A105,PPRRVU08!$A$10:$Z$15000,7,0)*$D$7)</f>
      </c>
      <c r="F105" s="13">
        <f>IF(ISNA(VLOOKUP($A105,PPRRVU08!$A$10:$Z$15000,15,0)),"",VLOOKUP($A105,PPRRVU08!$A$10:$Z$15000,15,0)*$E$7)</f>
      </c>
      <c r="G105" s="26">
        <f t="shared" si="3"/>
        <v>0</v>
      </c>
      <c r="H105" s="34">
        <f t="shared" si="4"/>
        <v>0</v>
      </c>
      <c r="I105" s="34">
        <f t="shared" si="5"/>
        <v>0</v>
      </c>
    </row>
    <row r="106" spans="1:9" ht="14.25">
      <c r="A106" s="23"/>
      <c r="B106" s="33" t="str">
        <f>IF(ISNA(VLOOKUP($A106,PPRRVU08!$A$10:$Z$15000,3,0)),"&lt;- Enter A CPT Code",VLOOKUP($A106,PPRRVU08!$A$10:$Z$15000,3,0))</f>
        <v>&lt;- Enter A CPT Code</v>
      </c>
      <c r="C106" s="13">
        <f>IF(ISNA(VLOOKUP($A106,PPRRVU08!$A$10:$Z$15000,4,0)),"",VLOOKUP($A106,PPRRVU08!$A$10:$Z$15000,4,0))</f>
      </c>
      <c r="D106" s="13">
        <f>IF(ISNA(VLOOKUP($A106,PPRRVU08!$A$10:$Z$15000,6,0)),"",VLOOKUP($A106,PPRRVU08!$A$10:$Z$15000,6,0)*$C$7)</f>
      </c>
      <c r="E106" s="13">
        <f>IF(ISNA(VLOOKUP($A106,PPRRVU08!$A$10:$Z$15000,7,0)),"",VLOOKUP($A106,PPRRVU08!$A$10:$Z$15000,7,0)*$D$7)</f>
      </c>
      <c r="F106" s="13">
        <f>IF(ISNA(VLOOKUP($A106,PPRRVU08!$A$10:$Z$15000,15,0)),"",VLOOKUP($A106,PPRRVU08!$A$10:$Z$15000,15,0)*$E$7)</f>
      </c>
      <c r="G106" s="26">
        <f t="shared" si="3"/>
        <v>0</v>
      </c>
      <c r="H106" s="34">
        <f t="shared" si="4"/>
        <v>0</v>
      </c>
      <c r="I106" s="34">
        <f t="shared" si="5"/>
        <v>0</v>
      </c>
    </row>
    <row r="107" spans="1:9" ht="14.25">
      <c r="A107" s="23"/>
      <c r="B107" s="33" t="str">
        <f>IF(ISNA(VLOOKUP($A107,PPRRVU08!$A$10:$Z$15000,3,0)),"&lt;- Enter A CPT Code",VLOOKUP($A107,PPRRVU08!$A$10:$Z$15000,3,0))</f>
        <v>&lt;- Enter A CPT Code</v>
      </c>
      <c r="C107" s="13">
        <f>IF(ISNA(VLOOKUP($A107,PPRRVU08!$A$10:$Z$15000,4,0)),"",VLOOKUP($A107,PPRRVU08!$A$10:$Z$15000,4,0))</f>
      </c>
      <c r="D107" s="13">
        <f>IF(ISNA(VLOOKUP($A107,PPRRVU08!$A$10:$Z$15000,6,0)),"",VLOOKUP($A107,PPRRVU08!$A$10:$Z$15000,6,0)*$C$7)</f>
      </c>
      <c r="E107" s="13">
        <f>IF(ISNA(VLOOKUP($A107,PPRRVU08!$A$10:$Z$15000,7,0)),"",VLOOKUP($A107,PPRRVU08!$A$10:$Z$15000,7,0)*$D$7)</f>
      </c>
      <c r="F107" s="13">
        <f>IF(ISNA(VLOOKUP($A107,PPRRVU08!$A$10:$Z$15000,15,0)),"",VLOOKUP($A107,PPRRVU08!$A$10:$Z$15000,15,0)*$E$7)</f>
      </c>
      <c r="G107" s="26">
        <f t="shared" si="3"/>
        <v>0</v>
      </c>
      <c r="H107" s="34">
        <f t="shared" si="4"/>
        <v>0</v>
      </c>
      <c r="I107" s="34">
        <f t="shared" si="5"/>
        <v>0</v>
      </c>
    </row>
    <row r="108" spans="1:9" ht="14.25">
      <c r="A108" s="23"/>
      <c r="B108" s="33" t="str">
        <f>IF(ISNA(VLOOKUP($A108,PPRRVU08!$A$10:$Z$15000,3,0)),"&lt;- Enter A CPT Code",VLOOKUP($A108,PPRRVU08!$A$10:$Z$15000,3,0))</f>
        <v>&lt;- Enter A CPT Code</v>
      </c>
      <c r="C108" s="13">
        <f>IF(ISNA(VLOOKUP($A108,PPRRVU08!$A$10:$Z$15000,4,0)),"",VLOOKUP($A108,PPRRVU08!$A$10:$Z$15000,4,0))</f>
      </c>
      <c r="D108" s="13">
        <f>IF(ISNA(VLOOKUP($A108,PPRRVU08!$A$10:$Z$15000,6,0)),"",VLOOKUP($A108,PPRRVU08!$A$10:$Z$15000,6,0)*$C$7)</f>
      </c>
      <c r="E108" s="13">
        <f>IF(ISNA(VLOOKUP($A108,PPRRVU08!$A$10:$Z$15000,7,0)),"",VLOOKUP($A108,PPRRVU08!$A$10:$Z$15000,7,0)*$D$7)</f>
      </c>
      <c r="F108" s="13">
        <f>IF(ISNA(VLOOKUP($A108,PPRRVU08!$A$10:$Z$15000,15,0)),"",VLOOKUP($A108,PPRRVU08!$A$10:$Z$15000,15,0)*$E$7)</f>
      </c>
      <c r="G108" s="26">
        <f t="shared" si="3"/>
        <v>0</v>
      </c>
      <c r="H108" s="34">
        <f t="shared" si="4"/>
        <v>0</v>
      </c>
      <c r="I108" s="34">
        <f t="shared" si="5"/>
        <v>0</v>
      </c>
    </row>
    <row r="109" spans="1:9" ht="14.25">
      <c r="A109" s="23"/>
      <c r="B109" s="33" t="str">
        <f>IF(ISNA(VLOOKUP($A109,PPRRVU08!$A$10:$Z$15000,3,0)),"&lt;- Enter A CPT Code",VLOOKUP($A109,PPRRVU08!$A$10:$Z$15000,3,0))</f>
        <v>&lt;- Enter A CPT Code</v>
      </c>
      <c r="C109" s="13">
        <f>IF(ISNA(VLOOKUP($A109,PPRRVU08!$A$10:$Z$15000,4,0)),"",VLOOKUP($A109,PPRRVU08!$A$10:$Z$15000,4,0))</f>
      </c>
      <c r="D109" s="13">
        <f>IF(ISNA(VLOOKUP($A109,PPRRVU08!$A$10:$Z$15000,6,0)),"",VLOOKUP($A109,PPRRVU08!$A$10:$Z$15000,6,0)*$C$7)</f>
      </c>
      <c r="E109" s="13">
        <f>IF(ISNA(VLOOKUP($A109,PPRRVU08!$A$10:$Z$15000,7,0)),"",VLOOKUP($A109,PPRRVU08!$A$10:$Z$15000,7,0)*$D$7)</f>
      </c>
      <c r="F109" s="13">
        <f>IF(ISNA(VLOOKUP($A109,PPRRVU08!$A$10:$Z$15000,15,0)),"",VLOOKUP($A109,PPRRVU08!$A$10:$Z$15000,15,0)*$E$7)</f>
      </c>
      <c r="G109" s="26">
        <f t="shared" si="3"/>
        <v>0</v>
      </c>
      <c r="H109" s="34">
        <f t="shared" si="4"/>
        <v>0</v>
      </c>
      <c r="I109" s="34">
        <f t="shared" si="5"/>
        <v>0</v>
      </c>
    </row>
    <row r="110" spans="1:9" ht="14.25">
      <c r="A110" s="23"/>
      <c r="B110" s="33" t="str">
        <f>IF(ISNA(VLOOKUP($A110,PPRRVU08!$A$10:$Z$15000,3,0)),"&lt;- Enter A CPT Code",VLOOKUP($A110,PPRRVU08!$A$10:$Z$15000,3,0))</f>
        <v>&lt;- Enter A CPT Code</v>
      </c>
      <c r="C110" s="13">
        <f>IF(ISNA(VLOOKUP($A110,PPRRVU08!$A$10:$Z$15000,4,0)),"",VLOOKUP($A110,PPRRVU08!$A$10:$Z$15000,4,0))</f>
      </c>
      <c r="D110" s="13">
        <f>IF(ISNA(VLOOKUP($A110,PPRRVU08!$A$10:$Z$15000,6,0)),"",VLOOKUP($A110,PPRRVU08!$A$10:$Z$15000,6,0)*$C$7)</f>
      </c>
      <c r="E110" s="13">
        <f>IF(ISNA(VLOOKUP($A110,PPRRVU08!$A$10:$Z$15000,7,0)),"",VLOOKUP($A110,PPRRVU08!$A$10:$Z$15000,7,0)*$D$7)</f>
      </c>
      <c r="F110" s="13">
        <f>IF(ISNA(VLOOKUP($A110,PPRRVU08!$A$10:$Z$15000,15,0)),"",VLOOKUP($A110,PPRRVU08!$A$10:$Z$15000,15,0)*$E$7)</f>
      </c>
      <c r="G110" s="26">
        <f t="shared" si="3"/>
        <v>0</v>
      </c>
      <c r="H110" s="34">
        <f t="shared" si="4"/>
        <v>0</v>
      </c>
      <c r="I110" s="34">
        <f t="shared" si="5"/>
        <v>0</v>
      </c>
    </row>
    <row r="111" spans="1:9" ht="14.25">
      <c r="A111" s="23"/>
      <c r="B111" s="33" t="str">
        <f>IF(ISNA(VLOOKUP($A111,PPRRVU08!$A$10:$Z$15000,3,0)),"&lt;- Enter A CPT Code",VLOOKUP($A111,PPRRVU08!$A$10:$Z$15000,3,0))</f>
        <v>&lt;- Enter A CPT Code</v>
      </c>
      <c r="C111" s="13">
        <f>IF(ISNA(VLOOKUP($A111,PPRRVU08!$A$10:$Z$15000,4,0)),"",VLOOKUP($A111,PPRRVU08!$A$10:$Z$15000,4,0))</f>
      </c>
      <c r="D111" s="13">
        <f>IF(ISNA(VLOOKUP($A111,PPRRVU08!$A$10:$Z$15000,6,0)),"",VLOOKUP($A111,PPRRVU08!$A$10:$Z$15000,6,0)*$C$7)</f>
      </c>
      <c r="E111" s="13">
        <f>IF(ISNA(VLOOKUP($A111,PPRRVU08!$A$10:$Z$15000,7,0)),"",VLOOKUP($A111,PPRRVU08!$A$10:$Z$15000,7,0)*$D$7)</f>
      </c>
      <c r="F111" s="13">
        <f>IF(ISNA(VLOOKUP($A111,PPRRVU08!$A$10:$Z$15000,15,0)),"",VLOOKUP($A111,PPRRVU08!$A$10:$Z$15000,15,0)*$E$7)</f>
      </c>
      <c r="G111" s="26">
        <f t="shared" si="3"/>
        <v>0</v>
      </c>
      <c r="H111" s="34">
        <f t="shared" si="4"/>
        <v>0</v>
      </c>
      <c r="I111" s="34">
        <f t="shared" si="5"/>
        <v>0</v>
      </c>
    </row>
    <row r="112" spans="1:9" ht="14.25">
      <c r="A112" s="23"/>
      <c r="B112" s="33" t="str">
        <f>IF(ISNA(VLOOKUP($A112,PPRRVU08!$A$10:$Z$15000,3,0)),"&lt;- Enter A CPT Code",VLOOKUP($A112,PPRRVU08!$A$10:$Z$15000,3,0))</f>
        <v>&lt;- Enter A CPT Code</v>
      </c>
      <c r="C112" s="13">
        <f>IF(ISNA(VLOOKUP($A112,PPRRVU08!$A$10:$Z$15000,4,0)),"",VLOOKUP($A112,PPRRVU08!$A$10:$Z$15000,4,0))</f>
      </c>
      <c r="D112" s="13">
        <f>IF(ISNA(VLOOKUP($A112,PPRRVU08!$A$10:$Z$15000,6,0)),"",VLOOKUP($A112,PPRRVU08!$A$10:$Z$15000,6,0)*$C$7)</f>
      </c>
      <c r="E112" s="13">
        <f>IF(ISNA(VLOOKUP($A112,PPRRVU08!$A$10:$Z$15000,7,0)),"",VLOOKUP($A112,PPRRVU08!$A$10:$Z$15000,7,0)*$D$7)</f>
      </c>
      <c r="F112" s="13">
        <f>IF(ISNA(VLOOKUP($A112,PPRRVU08!$A$10:$Z$15000,15,0)),"",VLOOKUP($A112,PPRRVU08!$A$10:$Z$15000,15,0)*$E$7)</f>
      </c>
      <c r="G112" s="26">
        <f t="shared" si="3"/>
        <v>0</v>
      </c>
      <c r="H112" s="34">
        <f t="shared" si="4"/>
        <v>0</v>
      </c>
      <c r="I112" s="34">
        <f t="shared" si="5"/>
        <v>0</v>
      </c>
    </row>
    <row r="113" spans="1:9" ht="14.25">
      <c r="A113" s="23"/>
      <c r="B113" s="33" t="str">
        <f>IF(ISNA(VLOOKUP($A113,PPRRVU08!$A$10:$Z$15000,3,0)),"&lt;- Enter A CPT Code",VLOOKUP($A113,PPRRVU08!$A$10:$Z$15000,3,0))</f>
        <v>&lt;- Enter A CPT Code</v>
      </c>
      <c r="C113" s="13">
        <f>IF(ISNA(VLOOKUP($A113,PPRRVU08!$A$10:$Z$15000,4,0)),"",VLOOKUP($A113,PPRRVU08!$A$10:$Z$15000,4,0))</f>
      </c>
      <c r="D113" s="13">
        <f>IF(ISNA(VLOOKUP($A113,PPRRVU08!$A$10:$Z$15000,6,0)),"",VLOOKUP($A113,PPRRVU08!$A$10:$Z$15000,6,0)*$C$7)</f>
      </c>
      <c r="E113" s="13">
        <f>IF(ISNA(VLOOKUP($A113,PPRRVU08!$A$10:$Z$15000,7,0)),"",VLOOKUP($A113,PPRRVU08!$A$10:$Z$15000,7,0)*$D$7)</f>
      </c>
      <c r="F113" s="13">
        <f>IF(ISNA(VLOOKUP($A113,PPRRVU08!$A$10:$Z$15000,15,0)),"",VLOOKUP($A113,PPRRVU08!$A$10:$Z$15000,15,0)*$E$7)</f>
      </c>
      <c r="G113" s="26">
        <f t="shared" si="3"/>
        <v>0</v>
      </c>
      <c r="H113" s="34">
        <f t="shared" si="4"/>
        <v>0</v>
      </c>
      <c r="I113" s="34">
        <f t="shared" si="5"/>
        <v>0</v>
      </c>
    </row>
    <row r="114" spans="1:9" ht="14.25">
      <c r="A114" s="23"/>
      <c r="B114" s="33" t="str">
        <f>IF(ISNA(VLOOKUP($A114,PPRRVU08!$A$10:$Z$15000,3,0)),"&lt;- Enter A CPT Code",VLOOKUP($A114,PPRRVU08!$A$10:$Z$15000,3,0))</f>
        <v>&lt;- Enter A CPT Code</v>
      </c>
      <c r="C114" s="13">
        <f>IF(ISNA(VLOOKUP($A114,PPRRVU08!$A$10:$Z$15000,4,0)),"",VLOOKUP($A114,PPRRVU08!$A$10:$Z$15000,4,0))</f>
      </c>
      <c r="D114" s="13">
        <f>IF(ISNA(VLOOKUP($A114,PPRRVU08!$A$10:$Z$15000,6,0)),"",VLOOKUP($A114,PPRRVU08!$A$10:$Z$15000,6,0)*$C$7)</f>
      </c>
      <c r="E114" s="13">
        <f>IF(ISNA(VLOOKUP($A114,PPRRVU08!$A$10:$Z$15000,7,0)),"",VLOOKUP($A114,PPRRVU08!$A$10:$Z$15000,7,0)*$D$7)</f>
      </c>
      <c r="F114" s="13">
        <f>IF(ISNA(VLOOKUP($A114,PPRRVU08!$A$10:$Z$15000,15,0)),"",VLOOKUP($A114,PPRRVU08!$A$10:$Z$15000,15,0)*$E$7)</f>
      </c>
      <c r="G114" s="26">
        <f t="shared" si="3"/>
        <v>0</v>
      </c>
      <c r="H114" s="34">
        <f t="shared" si="4"/>
        <v>0</v>
      </c>
      <c r="I114" s="34">
        <f t="shared" si="5"/>
        <v>0</v>
      </c>
    </row>
    <row r="115" spans="1:9" ht="14.25">
      <c r="A115" s="23"/>
      <c r="B115" s="33" t="str">
        <f>IF(ISNA(VLOOKUP($A115,PPRRVU08!$A$10:$Z$15000,3,0)),"&lt;- Enter A CPT Code",VLOOKUP($A115,PPRRVU08!$A$10:$Z$15000,3,0))</f>
        <v>&lt;- Enter A CPT Code</v>
      </c>
      <c r="C115" s="13">
        <f>IF(ISNA(VLOOKUP($A115,PPRRVU08!$A$10:$Z$15000,4,0)),"",VLOOKUP($A115,PPRRVU08!$A$10:$Z$15000,4,0))</f>
      </c>
      <c r="D115" s="13">
        <f>IF(ISNA(VLOOKUP($A115,PPRRVU08!$A$10:$Z$15000,6,0)),"",VLOOKUP($A115,PPRRVU08!$A$10:$Z$15000,6,0)*$C$7)</f>
      </c>
      <c r="E115" s="13">
        <f>IF(ISNA(VLOOKUP($A115,PPRRVU08!$A$10:$Z$15000,7,0)),"",VLOOKUP($A115,PPRRVU08!$A$10:$Z$15000,7,0)*$D$7)</f>
      </c>
      <c r="F115" s="13">
        <f>IF(ISNA(VLOOKUP($A115,PPRRVU08!$A$10:$Z$15000,15,0)),"",VLOOKUP($A115,PPRRVU08!$A$10:$Z$15000,15,0)*$E$7)</f>
      </c>
      <c r="G115" s="26">
        <f t="shared" si="3"/>
        <v>0</v>
      </c>
      <c r="H115" s="34">
        <f t="shared" si="4"/>
        <v>0</v>
      </c>
      <c r="I115" s="34">
        <f t="shared" si="5"/>
        <v>0</v>
      </c>
    </row>
    <row r="116" spans="1:9" ht="14.25">
      <c r="A116" s="23"/>
      <c r="B116" s="33" t="str">
        <f>IF(ISNA(VLOOKUP($A116,PPRRVU08!$A$10:$Z$15000,3,0)),"&lt;- Enter A CPT Code",VLOOKUP($A116,PPRRVU08!$A$10:$Z$15000,3,0))</f>
        <v>&lt;- Enter A CPT Code</v>
      </c>
      <c r="C116" s="13">
        <f>IF(ISNA(VLOOKUP($A116,PPRRVU08!$A$10:$Z$15000,4,0)),"",VLOOKUP($A116,PPRRVU08!$A$10:$Z$15000,4,0))</f>
      </c>
      <c r="D116" s="13">
        <f>IF(ISNA(VLOOKUP($A116,PPRRVU08!$A$10:$Z$15000,6,0)),"",VLOOKUP($A116,PPRRVU08!$A$10:$Z$15000,6,0)*$C$7)</f>
      </c>
      <c r="E116" s="13">
        <f>IF(ISNA(VLOOKUP($A116,PPRRVU08!$A$10:$Z$15000,7,0)),"",VLOOKUP($A116,PPRRVU08!$A$10:$Z$15000,7,0)*$D$7)</f>
      </c>
      <c r="F116" s="13">
        <f>IF(ISNA(VLOOKUP($A116,PPRRVU08!$A$10:$Z$15000,15,0)),"",VLOOKUP($A116,PPRRVU08!$A$10:$Z$15000,15,0)*$E$7)</f>
      </c>
      <c r="G116" s="26">
        <f t="shared" si="3"/>
        <v>0</v>
      </c>
      <c r="H116" s="34">
        <f t="shared" si="4"/>
        <v>0</v>
      </c>
      <c r="I116" s="34">
        <f t="shared" si="5"/>
        <v>0</v>
      </c>
    </row>
    <row r="117" spans="1:9" ht="14.25">
      <c r="A117" s="23"/>
      <c r="B117" s="33" t="str">
        <f>IF(ISNA(VLOOKUP($A117,PPRRVU08!$A$10:$Z$15000,3,0)),"&lt;- Enter A CPT Code",VLOOKUP($A117,PPRRVU08!$A$10:$Z$15000,3,0))</f>
        <v>&lt;- Enter A CPT Code</v>
      </c>
      <c r="C117" s="13">
        <f>IF(ISNA(VLOOKUP($A117,PPRRVU08!$A$10:$Z$15000,4,0)),"",VLOOKUP($A117,PPRRVU08!$A$10:$Z$15000,4,0))</f>
      </c>
      <c r="D117" s="13">
        <f>IF(ISNA(VLOOKUP($A117,PPRRVU08!$A$10:$Z$15000,6,0)),"",VLOOKUP($A117,PPRRVU08!$A$10:$Z$15000,6,0)*$C$7)</f>
      </c>
      <c r="E117" s="13">
        <f>IF(ISNA(VLOOKUP($A117,PPRRVU08!$A$10:$Z$15000,7,0)),"",VLOOKUP($A117,PPRRVU08!$A$10:$Z$15000,7,0)*$D$7)</f>
      </c>
      <c r="F117" s="13">
        <f>IF(ISNA(VLOOKUP($A117,PPRRVU08!$A$10:$Z$15000,15,0)),"",VLOOKUP($A117,PPRRVU08!$A$10:$Z$15000,15,0)*$E$7)</f>
      </c>
      <c r="G117" s="26">
        <f t="shared" si="3"/>
        <v>0</v>
      </c>
      <c r="H117" s="34">
        <f t="shared" si="4"/>
        <v>0</v>
      </c>
      <c r="I117" s="34">
        <f t="shared" si="5"/>
        <v>0</v>
      </c>
    </row>
    <row r="118" spans="1:9" ht="14.25">
      <c r="A118" s="23"/>
      <c r="B118" s="33" t="str">
        <f>IF(ISNA(VLOOKUP($A118,PPRRVU08!$A$10:$Z$15000,3,0)),"&lt;- Enter A CPT Code",VLOOKUP($A118,PPRRVU08!$A$10:$Z$15000,3,0))</f>
        <v>&lt;- Enter A CPT Code</v>
      </c>
      <c r="C118" s="13">
        <f>IF(ISNA(VLOOKUP($A118,PPRRVU08!$A$10:$Z$15000,4,0)),"",VLOOKUP($A118,PPRRVU08!$A$10:$Z$15000,4,0))</f>
      </c>
      <c r="D118" s="13">
        <f>IF(ISNA(VLOOKUP($A118,PPRRVU08!$A$10:$Z$15000,6,0)),"",VLOOKUP($A118,PPRRVU08!$A$10:$Z$15000,6,0)*$C$7)</f>
      </c>
      <c r="E118" s="13">
        <f>IF(ISNA(VLOOKUP($A118,PPRRVU08!$A$10:$Z$15000,7,0)),"",VLOOKUP($A118,PPRRVU08!$A$10:$Z$15000,7,0)*$D$7)</f>
      </c>
      <c r="F118" s="13">
        <f>IF(ISNA(VLOOKUP($A118,PPRRVU08!$A$10:$Z$15000,15,0)),"",VLOOKUP($A118,PPRRVU08!$A$10:$Z$15000,15,0)*$E$7)</f>
      </c>
      <c r="G118" s="26">
        <f t="shared" si="3"/>
        <v>0</v>
      </c>
      <c r="H118" s="34">
        <f t="shared" si="4"/>
        <v>0</v>
      </c>
      <c r="I118" s="34">
        <f t="shared" si="5"/>
        <v>0</v>
      </c>
    </row>
    <row r="119" spans="1:9" ht="14.25">
      <c r="A119" s="23"/>
      <c r="B119" s="33" t="str">
        <f>IF(ISNA(VLOOKUP($A119,PPRRVU08!$A$10:$Z$15000,3,0)),"&lt;- Enter A CPT Code",VLOOKUP($A119,PPRRVU08!$A$10:$Z$15000,3,0))</f>
        <v>&lt;- Enter A CPT Code</v>
      </c>
      <c r="C119" s="13">
        <f>IF(ISNA(VLOOKUP($A119,PPRRVU08!$A$10:$Z$15000,4,0)),"",VLOOKUP($A119,PPRRVU08!$A$10:$Z$15000,4,0))</f>
      </c>
      <c r="D119" s="13">
        <f>IF(ISNA(VLOOKUP($A119,PPRRVU08!$A$10:$Z$15000,6,0)),"",VLOOKUP($A119,PPRRVU08!$A$10:$Z$15000,6,0)*$C$7)</f>
      </c>
      <c r="E119" s="13">
        <f>IF(ISNA(VLOOKUP($A119,PPRRVU08!$A$10:$Z$15000,7,0)),"",VLOOKUP($A119,PPRRVU08!$A$10:$Z$15000,7,0)*$D$7)</f>
      </c>
      <c r="F119" s="13">
        <f>IF(ISNA(VLOOKUP($A119,PPRRVU08!$A$10:$Z$15000,15,0)),"",VLOOKUP($A119,PPRRVU08!$A$10:$Z$15000,15,0)*$E$7)</f>
      </c>
      <c r="G119" s="26">
        <f t="shared" si="3"/>
        <v>0</v>
      </c>
      <c r="H119" s="34">
        <f t="shared" si="4"/>
        <v>0</v>
      </c>
      <c r="I119" s="34">
        <f t="shared" si="5"/>
        <v>0</v>
      </c>
    </row>
    <row r="120" spans="1:9" ht="14.25">
      <c r="A120" s="23"/>
      <c r="B120" s="33" t="str">
        <f>IF(ISNA(VLOOKUP($A120,PPRRVU08!$A$10:$Z$15000,3,0)),"&lt;- Enter A CPT Code",VLOOKUP($A120,PPRRVU08!$A$10:$Z$15000,3,0))</f>
        <v>&lt;- Enter A CPT Code</v>
      </c>
      <c r="C120" s="13">
        <f>IF(ISNA(VLOOKUP($A120,PPRRVU08!$A$10:$Z$15000,4,0)),"",VLOOKUP($A120,PPRRVU08!$A$10:$Z$15000,4,0))</f>
      </c>
      <c r="D120" s="13">
        <f>IF(ISNA(VLOOKUP($A120,PPRRVU08!$A$10:$Z$15000,6,0)),"",VLOOKUP($A120,PPRRVU08!$A$10:$Z$15000,6,0)*$C$7)</f>
      </c>
      <c r="E120" s="13">
        <f>IF(ISNA(VLOOKUP($A120,PPRRVU08!$A$10:$Z$15000,7,0)),"",VLOOKUP($A120,PPRRVU08!$A$10:$Z$15000,7,0)*$D$7)</f>
      </c>
      <c r="F120" s="13">
        <f>IF(ISNA(VLOOKUP($A120,PPRRVU08!$A$10:$Z$15000,15,0)),"",VLOOKUP($A120,PPRRVU08!$A$10:$Z$15000,15,0)*$E$7)</f>
      </c>
      <c r="G120" s="26">
        <f t="shared" si="3"/>
        <v>0</v>
      </c>
      <c r="H120" s="34">
        <f t="shared" si="4"/>
        <v>0</v>
      </c>
      <c r="I120" s="34">
        <f t="shared" si="5"/>
        <v>0</v>
      </c>
    </row>
    <row r="121" spans="1:9" ht="14.25">
      <c r="A121" s="23"/>
      <c r="B121" s="33" t="str">
        <f>IF(ISNA(VLOOKUP($A121,PPRRVU08!$A$10:$Z$15000,3,0)),"&lt;- Enter A CPT Code",VLOOKUP($A121,PPRRVU08!$A$10:$Z$15000,3,0))</f>
        <v>&lt;- Enter A CPT Code</v>
      </c>
      <c r="C121" s="13">
        <f>IF(ISNA(VLOOKUP($A121,PPRRVU08!$A$10:$Z$15000,4,0)),"",VLOOKUP($A121,PPRRVU08!$A$10:$Z$15000,4,0))</f>
      </c>
      <c r="D121" s="13">
        <f>IF(ISNA(VLOOKUP($A121,PPRRVU08!$A$10:$Z$15000,6,0)),"",VLOOKUP($A121,PPRRVU08!$A$10:$Z$15000,6,0)*$C$7)</f>
      </c>
      <c r="E121" s="13">
        <f>IF(ISNA(VLOOKUP($A121,PPRRVU08!$A$10:$Z$15000,7,0)),"",VLOOKUP($A121,PPRRVU08!$A$10:$Z$15000,7,0)*$D$7)</f>
      </c>
      <c r="F121" s="13">
        <f>IF(ISNA(VLOOKUP($A121,PPRRVU08!$A$10:$Z$15000,15,0)),"",VLOOKUP($A121,PPRRVU08!$A$10:$Z$15000,15,0)*$E$7)</f>
      </c>
      <c r="G121" s="26">
        <f t="shared" si="3"/>
        <v>0</v>
      </c>
      <c r="H121" s="34">
        <f t="shared" si="4"/>
        <v>0</v>
      </c>
      <c r="I121" s="34">
        <f t="shared" si="5"/>
        <v>0</v>
      </c>
    </row>
    <row r="122" spans="1:9" ht="14.25">
      <c r="A122" s="23"/>
      <c r="B122" s="33" t="str">
        <f>IF(ISNA(VLOOKUP($A122,PPRRVU08!$A$10:$Z$15000,3,0)),"&lt;- Enter A CPT Code",VLOOKUP($A122,PPRRVU08!$A$10:$Z$15000,3,0))</f>
        <v>&lt;- Enter A CPT Code</v>
      </c>
      <c r="C122" s="13">
        <f>IF(ISNA(VLOOKUP($A122,PPRRVU08!$A$10:$Z$15000,4,0)),"",VLOOKUP($A122,PPRRVU08!$A$10:$Z$15000,4,0))</f>
      </c>
      <c r="D122" s="13">
        <f>IF(ISNA(VLOOKUP($A122,PPRRVU08!$A$10:$Z$15000,6,0)),"",VLOOKUP($A122,PPRRVU08!$A$10:$Z$15000,6,0)*$C$7)</f>
      </c>
      <c r="E122" s="13">
        <f>IF(ISNA(VLOOKUP($A122,PPRRVU08!$A$10:$Z$15000,7,0)),"",VLOOKUP($A122,PPRRVU08!$A$10:$Z$15000,7,0)*$D$7)</f>
      </c>
      <c r="F122" s="13">
        <f>IF(ISNA(VLOOKUP($A122,PPRRVU08!$A$10:$Z$15000,15,0)),"",VLOOKUP($A122,PPRRVU08!$A$10:$Z$15000,15,0)*$E$7)</f>
      </c>
      <c r="G122" s="26">
        <f t="shared" si="3"/>
        <v>0</v>
      </c>
      <c r="H122" s="34">
        <f t="shared" si="4"/>
        <v>0</v>
      </c>
      <c r="I122" s="34">
        <f t="shared" si="5"/>
        <v>0</v>
      </c>
    </row>
    <row r="123" spans="1:9" ht="14.25">
      <c r="A123" s="23"/>
      <c r="B123" s="33" t="str">
        <f>IF(ISNA(VLOOKUP($A123,PPRRVU08!$A$10:$Z$15000,3,0)),"&lt;- Enter A CPT Code",VLOOKUP($A123,PPRRVU08!$A$10:$Z$15000,3,0))</f>
        <v>&lt;- Enter A CPT Code</v>
      </c>
      <c r="C123" s="13">
        <f>IF(ISNA(VLOOKUP($A123,PPRRVU08!$A$10:$Z$15000,4,0)),"",VLOOKUP($A123,PPRRVU08!$A$10:$Z$15000,4,0))</f>
      </c>
      <c r="D123" s="13">
        <f>IF(ISNA(VLOOKUP($A123,PPRRVU08!$A$10:$Z$15000,6,0)),"",VLOOKUP($A123,PPRRVU08!$A$10:$Z$15000,6,0)*$C$7)</f>
      </c>
      <c r="E123" s="13">
        <f>IF(ISNA(VLOOKUP($A123,PPRRVU08!$A$10:$Z$15000,7,0)),"",VLOOKUP($A123,PPRRVU08!$A$10:$Z$15000,7,0)*$D$7)</f>
      </c>
      <c r="F123" s="13">
        <f>IF(ISNA(VLOOKUP($A123,PPRRVU08!$A$10:$Z$15000,15,0)),"",VLOOKUP($A123,PPRRVU08!$A$10:$Z$15000,15,0)*$E$7)</f>
      </c>
      <c r="G123" s="26">
        <f t="shared" si="3"/>
        <v>0</v>
      </c>
      <c r="H123" s="34">
        <f t="shared" si="4"/>
        <v>0</v>
      </c>
      <c r="I123" s="34">
        <f t="shared" si="5"/>
        <v>0</v>
      </c>
    </row>
    <row r="124" spans="1:9" ht="14.25">
      <c r="A124" s="23"/>
      <c r="B124" s="33" t="str">
        <f>IF(ISNA(VLOOKUP($A124,PPRRVU08!$A$10:$Z$15000,3,0)),"&lt;- Enter A CPT Code",VLOOKUP($A124,PPRRVU08!$A$10:$Z$15000,3,0))</f>
        <v>&lt;- Enter A CPT Code</v>
      </c>
      <c r="C124" s="13">
        <f>IF(ISNA(VLOOKUP($A124,PPRRVU08!$A$10:$Z$15000,4,0)),"",VLOOKUP($A124,PPRRVU08!$A$10:$Z$15000,4,0))</f>
      </c>
      <c r="D124" s="13">
        <f>IF(ISNA(VLOOKUP($A124,PPRRVU08!$A$10:$Z$15000,6,0)),"",VLOOKUP($A124,PPRRVU08!$A$10:$Z$15000,6,0)*$C$7)</f>
      </c>
      <c r="E124" s="13">
        <f>IF(ISNA(VLOOKUP($A124,PPRRVU08!$A$10:$Z$15000,7,0)),"",VLOOKUP($A124,PPRRVU08!$A$10:$Z$15000,7,0)*$D$7)</f>
      </c>
      <c r="F124" s="13">
        <f>IF(ISNA(VLOOKUP($A124,PPRRVU08!$A$10:$Z$15000,15,0)),"",VLOOKUP($A124,PPRRVU08!$A$10:$Z$15000,15,0)*$E$7)</f>
      </c>
      <c r="G124" s="26">
        <f t="shared" si="3"/>
        <v>0</v>
      </c>
      <c r="H124" s="34">
        <f t="shared" si="4"/>
        <v>0</v>
      </c>
      <c r="I124" s="34">
        <f t="shared" si="5"/>
        <v>0</v>
      </c>
    </row>
    <row r="125" spans="1:9" ht="14.25">
      <c r="A125" s="23"/>
      <c r="B125" s="33" t="str">
        <f>IF(ISNA(VLOOKUP($A125,PPRRVU08!$A$10:$Z$15000,3,0)),"&lt;- Enter A CPT Code",VLOOKUP($A125,PPRRVU08!$A$10:$Z$15000,3,0))</f>
        <v>&lt;- Enter A CPT Code</v>
      </c>
      <c r="C125" s="13">
        <f>IF(ISNA(VLOOKUP($A125,PPRRVU08!$A$10:$Z$15000,4,0)),"",VLOOKUP($A125,PPRRVU08!$A$10:$Z$15000,4,0))</f>
      </c>
      <c r="D125" s="13">
        <f>IF(ISNA(VLOOKUP($A125,PPRRVU08!$A$10:$Z$15000,6,0)),"",VLOOKUP($A125,PPRRVU08!$A$10:$Z$15000,6,0)*$C$7)</f>
      </c>
      <c r="E125" s="13">
        <f>IF(ISNA(VLOOKUP($A125,PPRRVU08!$A$10:$Z$15000,7,0)),"",VLOOKUP($A125,PPRRVU08!$A$10:$Z$15000,7,0)*$D$7)</f>
      </c>
      <c r="F125" s="13">
        <f>IF(ISNA(VLOOKUP($A125,PPRRVU08!$A$10:$Z$15000,15,0)),"",VLOOKUP($A125,PPRRVU08!$A$10:$Z$15000,15,0)*$E$7)</f>
      </c>
      <c r="G125" s="26">
        <f t="shared" si="3"/>
        <v>0</v>
      </c>
      <c r="H125" s="34">
        <f t="shared" si="4"/>
        <v>0</v>
      </c>
      <c r="I125" s="34">
        <f t="shared" si="5"/>
        <v>0</v>
      </c>
    </row>
    <row r="126" spans="1:9" ht="14.25">
      <c r="A126" s="23"/>
      <c r="B126" s="33" t="str">
        <f>IF(ISNA(VLOOKUP($A126,PPRRVU08!$A$10:$Z$15000,3,0)),"&lt;- Enter A CPT Code",VLOOKUP($A126,PPRRVU08!$A$10:$Z$15000,3,0))</f>
        <v>&lt;- Enter A CPT Code</v>
      </c>
      <c r="C126" s="13">
        <f>IF(ISNA(VLOOKUP($A126,PPRRVU08!$A$10:$Z$15000,4,0)),"",VLOOKUP($A126,PPRRVU08!$A$10:$Z$15000,4,0))</f>
      </c>
      <c r="D126" s="13">
        <f>IF(ISNA(VLOOKUP($A126,PPRRVU08!$A$10:$Z$15000,6,0)),"",VLOOKUP($A126,PPRRVU08!$A$10:$Z$15000,6,0)*$C$7)</f>
      </c>
      <c r="E126" s="13">
        <f>IF(ISNA(VLOOKUP($A126,PPRRVU08!$A$10:$Z$15000,7,0)),"",VLOOKUP($A126,PPRRVU08!$A$10:$Z$15000,7,0)*$D$7)</f>
      </c>
      <c r="F126" s="13">
        <f>IF(ISNA(VLOOKUP($A126,PPRRVU08!$A$10:$Z$15000,15,0)),"",VLOOKUP($A126,PPRRVU08!$A$10:$Z$15000,15,0)*$E$7)</f>
      </c>
      <c r="G126" s="26">
        <f t="shared" si="3"/>
        <v>0</v>
      </c>
      <c r="H126" s="34">
        <f t="shared" si="4"/>
        <v>0</v>
      </c>
      <c r="I126" s="34">
        <f t="shared" si="5"/>
        <v>0</v>
      </c>
    </row>
    <row r="127" spans="1:9" ht="14.25">
      <c r="A127" s="23"/>
      <c r="B127" s="33" t="str">
        <f>IF(ISNA(VLOOKUP($A127,PPRRVU08!$A$10:$Z$15000,3,0)),"&lt;- Enter A CPT Code",VLOOKUP($A127,PPRRVU08!$A$10:$Z$15000,3,0))</f>
        <v>&lt;- Enter A CPT Code</v>
      </c>
      <c r="C127" s="13">
        <f>IF(ISNA(VLOOKUP($A127,PPRRVU08!$A$10:$Z$15000,4,0)),"",VLOOKUP($A127,PPRRVU08!$A$10:$Z$15000,4,0))</f>
      </c>
      <c r="D127" s="13">
        <f>IF(ISNA(VLOOKUP($A127,PPRRVU08!$A$10:$Z$15000,6,0)),"",VLOOKUP($A127,PPRRVU08!$A$10:$Z$15000,6,0)*$C$7)</f>
      </c>
      <c r="E127" s="13">
        <f>IF(ISNA(VLOOKUP($A127,PPRRVU08!$A$10:$Z$15000,7,0)),"",VLOOKUP($A127,PPRRVU08!$A$10:$Z$15000,7,0)*$D$7)</f>
      </c>
      <c r="F127" s="13">
        <f>IF(ISNA(VLOOKUP($A127,PPRRVU08!$A$10:$Z$15000,15,0)),"",VLOOKUP($A127,PPRRVU08!$A$10:$Z$15000,15,0)*$E$7)</f>
      </c>
      <c r="G127" s="26">
        <f t="shared" si="3"/>
        <v>0</v>
      </c>
      <c r="H127" s="34">
        <f t="shared" si="4"/>
        <v>0</v>
      </c>
      <c r="I127" s="34">
        <f t="shared" si="5"/>
        <v>0</v>
      </c>
    </row>
    <row r="128" spans="1:9" ht="14.25">
      <c r="A128" s="23"/>
      <c r="B128" s="33" t="str">
        <f>IF(ISNA(VLOOKUP($A128,PPRRVU08!$A$10:$Z$15000,3,0)),"&lt;- Enter A CPT Code",VLOOKUP($A128,PPRRVU08!$A$10:$Z$15000,3,0))</f>
        <v>&lt;- Enter A CPT Code</v>
      </c>
      <c r="C128" s="13">
        <f>IF(ISNA(VLOOKUP($A128,PPRRVU08!$A$10:$Z$15000,4,0)),"",VLOOKUP($A128,PPRRVU08!$A$10:$Z$15000,4,0))</f>
      </c>
      <c r="D128" s="13">
        <f>IF(ISNA(VLOOKUP($A128,PPRRVU08!$A$10:$Z$15000,6,0)),"",VLOOKUP($A128,PPRRVU08!$A$10:$Z$15000,6,0)*$C$7)</f>
      </c>
      <c r="E128" s="13">
        <f>IF(ISNA(VLOOKUP($A128,PPRRVU08!$A$10:$Z$15000,7,0)),"",VLOOKUP($A128,PPRRVU08!$A$10:$Z$15000,7,0)*$D$7)</f>
      </c>
      <c r="F128" s="13">
        <f>IF(ISNA(VLOOKUP($A128,PPRRVU08!$A$10:$Z$15000,15,0)),"",VLOOKUP($A128,PPRRVU08!$A$10:$Z$15000,15,0)*$E$7)</f>
      </c>
      <c r="G128" s="26">
        <f t="shared" si="3"/>
        <v>0</v>
      </c>
      <c r="H128" s="34">
        <f t="shared" si="4"/>
        <v>0</v>
      </c>
      <c r="I128" s="34">
        <f t="shared" si="5"/>
        <v>0</v>
      </c>
    </row>
    <row r="129" spans="1:9" ht="14.25">
      <c r="A129" s="23"/>
      <c r="B129" s="33" t="str">
        <f>IF(ISNA(VLOOKUP($A129,PPRRVU08!$A$10:$Z$15000,3,0)),"&lt;- Enter A CPT Code",VLOOKUP($A129,PPRRVU08!$A$10:$Z$15000,3,0))</f>
        <v>&lt;- Enter A CPT Code</v>
      </c>
      <c r="C129" s="13">
        <f>IF(ISNA(VLOOKUP($A129,PPRRVU08!$A$10:$Z$15000,4,0)),"",VLOOKUP($A129,PPRRVU08!$A$10:$Z$15000,4,0))</f>
      </c>
      <c r="D129" s="13">
        <f>IF(ISNA(VLOOKUP($A129,PPRRVU08!$A$10:$Z$15000,6,0)),"",VLOOKUP($A129,PPRRVU08!$A$10:$Z$15000,6,0)*$C$7)</f>
      </c>
      <c r="E129" s="13">
        <f>IF(ISNA(VLOOKUP($A129,PPRRVU08!$A$10:$Z$15000,7,0)),"",VLOOKUP($A129,PPRRVU08!$A$10:$Z$15000,7,0)*$D$7)</f>
      </c>
      <c r="F129" s="13">
        <f>IF(ISNA(VLOOKUP($A129,PPRRVU08!$A$10:$Z$15000,15,0)),"",VLOOKUP($A129,PPRRVU08!$A$10:$Z$15000,15,0)*$E$7)</f>
      </c>
      <c r="G129" s="26">
        <f t="shared" si="3"/>
        <v>0</v>
      </c>
      <c r="H129" s="34">
        <f t="shared" si="4"/>
        <v>0</v>
      </c>
      <c r="I129" s="34">
        <f t="shared" si="5"/>
        <v>0</v>
      </c>
    </row>
    <row r="130" spans="1:9" ht="14.25">
      <c r="A130" s="23"/>
      <c r="B130" s="33" t="str">
        <f>IF(ISNA(VLOOKUP($A130,PPRRVU08!$A$10:$Z$15000,3,0)),"&lt;- Enter A CPT Code",VLOOKUP($A130,PPRRVU08!$A$10:$Z$15000,3,0))</f>
        <v>&lt;- Enter A CPT Code</v>
      </c>
      <c r="C130" s="13">
        <f>IF(ISNA(VLOOKUP($A130,PPRRVU08!$A$10:$Z$15000,4,0)),"",VLOOKUP($A130,PPRRVU08!$A$10:$Z$15000,4,0))</f>
      </c>
      <c r="D130" s="13">
        <f>IF(ISNA(VLOOKUP($A130,PPRRVU08!$A$10:$Z$15000,6,0)),"",VLOOKUP($A130,PPRRVU08!$A$10:$Z$15000,6,0)*$C$7)</f>
      </c>
      <c r="E130" s="13">
        <f>IF(ISNA(VLOOKUP($A130,PPRRVU08!$A$10:$Z$15000,7,0)),"",VLOOKUP($A130,PPRRVU08!$A$10:$Z$15000,7,0)*$D$7)</f>
      </c>
      <c r="F130" s="13">
        <f>IF(ISNA(VLOOKUP($A130,PPRRVU08!$A$10:$Z$15000,15,0)),"",VLOOKUP($A130,PPRRVU08!$A$10:$Z$15000,15,0)*$E$7)</f>
      </c>
      <c r="G130" s="26">
        <f t="shared" si="3"/>
        <v>0</v>
      </c>
      <c r="H130" s="34">
        <f t="shared" si="4"/>
        <v>0</v>
      </c>
      <c r="I130" s="34">
        <f t="shared" si="5"/>
        <v>0</v>
      </c>
    </row>
    <row r="131" spans="1:9" ht="14.25">
      <c r="A131" s="23"/>
      <c r="B131" s="33" t="str">
        <f>IF(ISNA(VLOOKUP($A131,PPRRVU08!$A$10:$Z$15000,3,0)),"&lt;- Enter A CPT Code",VLOOKUP($A131,PPRRVU08!$A$10:$Z$15000,3,0))</f>
        <v>&lt;- Enter A CPT Code</v>
      </c>
      <c r="C131" s="13">
        <f>IF(ISNA(VLOOKUP($A131,PPRRVU08!$A$10:$Z$15000,4,0)),"",VLOOKUP($A131,PPRRVU08!$A$10:$Z$15000,4,0))</f>
      </c>
      <c r="D131" s="13">
        <f>IF(ISNA(VLOOKUP($A131,PPRRVU08!$A$10:$Z$15000,6,0)),"",VLOOKUP($A131,PPRRVU08!$A$10:$Z$15000,6,0)*$C$7)</f>
      </c>
      <c r="E131" s="13">
        <f>IF(ISNA(VLOOKUP($A131,PPRRVU08!$A$10:$Z$15000,7,0)),"",VLOOKUP($A131,PPRRVU08!$A$10:$Z$15000,7,0)*$D$7)</f>
      </c>
      <c r="F131" s="13">
        <f>IF(ISNA(VLOOKUP($A131,PPRRVU08!$A$10:$Z$15000,15,0)),"",VLOOKUP($A131,PPRRVU08!$A$10:$Z$15000,15,0)*$E$7)</f>
      </c>
      <c r="G131" s="26">
        <f t="shared" si="3"/>
        <v>0</v>
      </c>
      <c r="H131" s="34">
        <f t="shared" si="4"/>
        <v>0</v>
      </c>
      <c r="I131" s="34">
        <f t="shared" si="5"/>
        <v>0</v>
      </c>
    </row>
    <row r="132" spans="1:9" ht="14.25">
      <c r="A132" s="23"/>
      <c r="B132" s="33" t="str">
        <f>IF(ISNA(VLOOKUP($A132,PPRRVU08!$A$10:$Z$15000,3,0)),"&lt;- Enter A CPT Code",VLOOKUP($A132,PPRRVU08!$A$10:$Z$15000,3,0))</f>
        <v>&lt;- Enter A CPT Code</v>
      </c>
      <c r="C132" s="13">
        <f>IF(ISNA(VLOOKUP($A132,PPRRVU08!$A$10:$Z$15000,4,0)),"",VLOOKUP($A132,PPRRVU08!$A$10:$Z$15000,4,0))</f>
      </c>
      <c r="D132" s="13">
        <f>IF(ISNA(VLOOKUP($A132,PPRRVU08!$A$10:$Z$15000,6,0)),"",VLOOKUP($A132,PPRRVU08!$A$10:$Z$15000,6,0)*$C$7)</f>
      </c>
      <c r="E132" s="13">
        <f>IF(ISNA(VLOOKUP($A132,PPRRVU08!$A$10:$Z$15000,7,0)),"",VLOOKUP($A132,PPRRVU08!$A$10:$Z$15000,7,0)*$D$7)</f>
      </c>
      <c r="F132" s="13">
        <f>IF(ISNA(VLOOKUP($A132,PPRRVU08!$A$10:$Z$15000,15,0)),"",VLOOKUP($A132,PPRRVU08!$A$10:$Z$15000,15,0)*$E$7)</f>
      </c>
      <c r="G132" s="26">
        <f t="shared" si="3"/>
        <v>0</v>
      </c>
      <c r="H132" s="34">
        <f t="shared" si="4"/>
        <v>0</v>
      </c>
      <c r="I132" s="34">
        <f t="shared" si="5"/>
        <v>0</v>
      </c>
    </row>
    <row r="133" spans="1:9" ht="14.25">
      <c r="A133" s="23"/>
      <c r="B133" s="33" t="str">
        <f>IF(ISNA(VLOOKUP($A133,PPRRVU08!$A$10:$Z$15000,3,0)),"&lt;- Enter A CPT Code",VLOOKUP($A133,PPRRVU08!$A$10:$Z$15000,3,0))</f>
        <v>&lt;- Enter A CPT Code</v>
      </c>
      <c r="C133" s="13">
        <f>IF(ISNA(VLOOKUP($A133,PPRRVU08!$A$10:$Z$15000,4,0)),"",VLOOKUP($A133,PPRRVU08!$A$10:$Z$15000,4,0))</f>
      </c>
      <c r="D133" s="13">
        <f>IF(ISNA(VLOOKUP($A133,PPRRVU08!$A$10:$Z$15000,6,0)),"",VLOOKUP($A133,PPRRVU08!$A$10:$Z$15000,6,0)*$C$7)</f>
      </c>
      <c r="E133" s="13">
        <f>IF(ISNA(VLOOKUP($A133,PPRRVU08!$A$10:$Z$15000,7,0)),"",VLOOKUP($A133,PPRRVU08!$A$10:$Z$15000,7,0)*$D$7)</f>
      </c>
      <c r="F133" s="13">
        <f>IF(ISNA(VLOOKUP($A133,PPRRVU08!$A$10:$Z$15000,15,0)),"",VLOOKUP($A133,PPRRVU08!$A$10:$Z$15000,15,0)*$E$7)</f>
      </c>
      <c r="G133" s="26">
        <f t="shared" si="3"/>
        <v>0</v>
      </c>
      <c r="H133" s="34">
        <f t="shared" si="4"/>
        <v>0</v>
      </c>
      <c r="I133" s="34">
        <f t="shared" si="5"/>
        <v>0</v>
      </c>
    </row>
    <row r="134" spans="1:9" ht="14.25">
      <c r="A134" s="23"/>
      <c r="B134" s="33" t="str">
        <f>IF(ISNA(VLOOKUP($A134,PPRRVU08!$A$10:$Z$15000,3,0)),"&lt;- Enter A CPT Code",VLOOKUP($A134,PPRRVU08!$A$10:$Z$15000,3,0))</f>
        <v>&lt;- Enter A CPT Code</v>
      </c>
      <c r="C134" s="13">
        <f>IF(ISNA(VLOOKUP($A134,PPRRVU08!$A$10:$Z$15000,4,0)),"",VLOOKUP($A134,PPRRVU08!$A$10:$Z$15000,4,0))</f>
      </c>
      <c r="D134" s="13">
        <f>IF(ISNA(VLOOKUP($A134,PPRRVU08!$A$10:$Z$15000,6,0)),"",VLOOKUP($A134,PPRRVU08!$A$10:$Z$15000,6,0)*$C$7)</f>
      </c>
      <c r="E134" s="13">
        <f>IF(ISNA(VLOOKUP($A134,PPRRVU08!$A$10:$Z$15000,7,0)),"",VLOOKUP($A134,PPRRVU08!$A$10:$Z$15000,7,0)*$D$7)</f>
      </c>
      <c r="F134" s="13">
        <f>IF(ISNA(VLOOKUP($A134,PPRRVU08!$A$10:$Z$15000,15,0)),"",VLOOKUP($A134,PPRRVU08!$A$10:$Z$15000,15,0)*$E$7)</f>
      </c>
      <c r="G134" s="26">
        <f t="shared" si="3"/>
        <v>0</v>
      </c>
      <c r="H134" s="34">
        <f t="shared" si="4"/>
        <v>0</v>
      </c>
      <c r="I134" s="34">
        <f t="shared" si="5"/>
        <v>0</v>
      </c>
    </row>
    <row r="135" spans="1:9" ht="14.25">
      <c r="A135" s="23"/>
      <c r="B135" s="33" t="str">
        <f>IF(ISNA(VLOOKUP($A135,PPRRVU08!$A$10:$Z$15000,3,0)),"&lt;- Enter A CPT Code",VLOOKUP($A135,PPRRVU08!$A$10:$Z$15000,3,0))</f>
        <v>&lt;- Enter A CPT Code</v>
      </c>
      <c r="C135" s="13">
        <f>IF(ISNA(VLOOKUP($A135,PPRRVU08!$A$10:$Z$15000,4,0)),"",VLOOKUP($A135,PPRRVU08!$A$10:$Z$15000,4,0))</f>
      </c>
      <c r="D135" s="13">
        <f>IF(ISNA(VLOOKUP($A135,PPRRVU08!$A$10:$Z$15000,6,0)),"",VLOOKUP($A135,PPRRVU08!$A$10:$Z$15000,6,0)*$C$7)</f>
      </c>
      <c r="E135" s="13">
        <f>IF(ISNA(VLOOKUP($A135,PPRRVU08!$A$10:$Z$15000,7,0)),"",VLOOKUP($A135,PPRRVU08!$A$10:$Z$15000,7,0)*$D$7)</f>
      </c>
      <c r="F135" s="13">
        <f>IF(ISNA(VLOOKUP($A135,PPRRVU08!$A$10:$Z$15000,15,0)),"",VLOOKUP($A135,PPRRVU08!$A$10:$Z$15000,15,0)*$E$7)</f>
      </c>
      <c r="G135" s="26">
        <f t="shared" si="3"/>
        <v>0</v>
      </c>
      <c r="H135" s="34">
        <f t="shared" si="4"/>
        <v>0</v>
      </c>
      <c r="I135" s="34">
        <f t="shared" si="5"/>
        <v>0</v>
      </c>
    </row>
    <row r="136" spans="1:9" ht="14.25">
      <c r="A136" s="23"/>
      <c r="B136" s="33" t="str">
        <f>IF(ISNA(VLOOKUP($A136,PPRRVU08!$A$10:$Z$15000,3,0)),"&lt;- Enter A CPT Code",VLOOKUP($A136,PPRRVU08!$A$10:$Z$15000,3,0))</f>
        <v>&lt;- Enter A CPT Code</v>
      </c>
      <c r="C136" s="13">
        <f>IF(ISNA(VLOOKUP($A136,PPRRVU08!$A$10:$Z$15000,4,0)),"",VLOOKUP($A136,PPRRVU08!$A$10:$Z$15000,4,0))</f>
      </c>
      <c r="D136" s="13">
        <f>IF(ISNA(VLOOKUP($A136,PPRRVU08!$A$10:$Z$15000,6,0)),"",VLOOKUP($A136,PPRRVU08!$A$10:$Z$15000,6,0)*$C$7)</f>
      </c>
      <c r="E136" s="13">
        <f>IF(ISNA(VLOOKUP($A136,PPRRVU08!$A$10:$Z$15000,7,0)),"",VLOOKUP($A136,PPRRVU08!$A$10:$Z$15000,7,0)*$D$7)</f>
      </c>
      <c r="F136" s="13">
        <f>IF(ISNA(VLOOKUP($A136,PPRRVU08!$A$10:$Z$15000,15,0)),"",VLOOKUP($A136,PPRRVU08!$A$10:$Z$15000,15,0)*$E$7)</f>
      </c>
      <c r="G136" s="26">
        <f t="shared" si="3"/>
        <v>0</v>
      </c>
      <c r="H136" s="34">
        <f t="shared" si="4"/>
        <v>0</v>
      </c>
      <c r="I136" s="34">
        <f t="shared" si="5"/>
        <v>0</v>
      </c>
    </row>
    <row r="137" spans="1:9" ht="14.25">
      <c r="A137" s="23"/>
      <c r="B137" s="33" t="str">
        <f>IF(ISNA(VLOOKUP($A137,PPRRVU08!$A$10:$Z$15000,3,0)),"&lt;- Enter A CPT Code",VLOOKUP($A137,PPRRVU08!$A$10:$Z$15000,3,0))</f>
        <v>&lt;- Enter A CPT Code</v>
      </c>
      <c r="C137" s="13">
        <f>IF(ISNA(VLOOKUP($A137,PPRRVU08!$A$10:$Z$15000,4,0)),"",VLOOKUP($A137,PPRRVU08!$A$10:$Z$15000,4,0))</f>
      </c>
      <c r="D137" s="13">
        <f>IF(ISNA(VLOOKUP($A137,PPRRVU08!$A$10:$Z$15000,6,0)),"",VLOOKUP($A137,PPRRVU08!$A$10:$Z$15000,6,0)*$C$7)</f>
      </c>
      <c r="E137" s="13">
        <f>IF(ISNA(VLOOKUP($A137,PPRRVU08!$A$10:$Z$15000,7,0)),"",VLOOKUP($A137,PPRRVU08!$A$10:$Z$15000,7,0)*$D$7)</f>
      </c>
      <c r="F137" s="13">
        <f>IF(ISNA(VLOOKUP($A137,PPRRVU08!$A$10:$Z$15000,15,0)),"",VLOOKUP($A137,PPRRVU08!$A$10:$Z$15000,15,0)*$E$7)</f>
      </c>
      <c r="G137" s="26">
        <f t="shared" si="3"/>
        <v>0</v>
      </c>
      <c r="H137" s="34">
        <f t="shared" si="4"/>
        <v>0</v>
      </c>
      <c r="I137" s="34">
        <f t="shared" si="5"/>
        <v>0</v>
      </c>
    </row>
    <row r="138" spans="1:9" ht="14.25">
      <c r="A138" s="23"/>
      <c r="B138" s="33" t="str">
        <f>IF(ISNA(VLOOKUP($A138,PPRRVU08!$A$10:$Z$15000,3,0)),"&lt;- Enter A CPT Code",VLOOKUP($A138,PPRRVU08!$A$10:$Z$15000,3,0))</f>
        <v>&lt;- Enter A CPT Code</v>
      </c>
      <c r="C138" s="13">
        <f>IF(ISNA(VLOOKUP($A138,PPRRVU08!$A$10:$Z$15000,4,0)),"",VLOOKUP($A138,PPRRVU08!$A$10:$Z$15000,4,0))</f>
      </c>
      <c r="D138" s="13">
        <f>IF(ISNA(VLOOKUP($A138,PPRRVU08!$A$10:$Z$15000,6,0)),"",VLOOKUP($A138,PPRRVU08!$A$10:$Z$15000,6,0)*$C$7)</f>
      </c>
      <c r="E138" s="13">
        <f>IF(ISNA(VLOOKUP($A138,PPRRVU08!$A$10:$Z$15000,7,0)),"",VLOOKUP($A138,PPRRVU08!$A$10:$Z$15000,7,0)*$D$7)</f>
      </c>
      <c r="F138" s="13">
        <f>IF(ISNA(VLOOKUP($A138,PPRRVU08!$A$10:$Z$15000,15,0)),"",VLOOKUP($A138,PPRRVU08!$A$10:$Z$15000,15,0)*$E$7)</f>
      </c>
      <c r="G138" s="26">
        <f t="shared" si="3"/>
        <v>0</v>
      </c>
      <c r="H138" s="34">
        <f t="shared" si="4"/>
        <v>0</v>
      </c>
      <c r="I138" s="34">
        <f t="shared" si="5"/>
        <v>0</v>
      </c>
    </row>
    <row r="139" spans="1:9" ht="14.25">
      <c r="A139" s="23"/>
      <c r="B139" s="33" t="str">
        <f>IF(ISNA(VLOOKUP($A139,PPRRVU08!$A$10:$Z$15000,3,0)),"&lt;- Enter A CPT Code",VLOOKUP($A139,PPRRVU08!$A$10:$Z$15000,3,0))</f>
        <v>&lt;- Enter A CPT Code</v>
      </c>
      <c r="C139" s="13">
        <f>IF(ISNA(VLOOKUP($A139,PPRRVU08!$A$10:$Z$15000,4,0)),"",VLOOKUP($A139,PPRRVU08!$A$10:$Z$15000,4,0))</f>
      </c>
      <c r="D139" s="13">
        <f>IF(ISNA(VLOOKUP($A139,PPRRVU08!$A$10:$Z$15000,6,0)),"",VLOOKUP($A139,PPRRVU08!$A$10:$Z$15000,6,0)*$C$7)</f>
      </c>
      <c r="E139" s="13">
        <f>IF(ISNA(VLOOKUP($A139,PPRRVU08!$A$10:$Z$15000,7,0)),"",VLOOKUP($A139,PPRRVU08!$A$10:$Z$15000,7,0)*$D$7)</f>
      </c>
      <c r="F139" s="13">
        <f>IF(ISNA(VLOOKUP($A139,PPRRVU08!$A$10:$Z$15000,15,0)),"",VLOOKUP($A139,PPRRVU08!$A$10:$Z$15000,15,0)*$E$7)</f>
      </c>
      <c r="G139" s="26">
        <f t="shared" si="3"/>
        <v>0</v>
      </c>
      <c r="H139" s="34">
        <f t="shared" si="4"/>
        <v>0</v>
      </c>
      <c r="I139" s="34">
        <f t="shared" si="5"/>
        <v>0</v>
      </c>
    </row>
    <row r="140" spans="1:9" ht="14.25">
      <c r="A140" s="23"/>
      <c r="B140" s="33" t="str">
        <f>IF(ISNA(VLOOKUP($A140,PPRRVU08!$A$10:$Z$15000,3,0)),"&lt;- Enter A CPT Code",VLOOKUP($A140,PPRRVU08!$A$10:$Z$15000,3,0))</f>
        <v>&lt;- Enter A CPT Code</v>
      </c>
      <c r="C140" s="13">
        <f>IF(ISNA(VLOOKUP($A140,PPRRVU08!$A$10:$Z$15000,4,0)),"",VLOOKUP($A140,PPRRVU08!$A$10:$Z$15000,4,0))</f>
      </c>
      <c r="D140" s="13">
        <f>IF(ISNA(VLOOKUP($A140,PPRRVU08!$A$10:$Z$15000,6,0)),"",VLOOKUP($A140,PPRRVU08!$A$10:$Z$15000,6,0)*$C$7)</f>
      </c>
      <c r="E140" s="13">
        <f>IF(ISNA(VLOOKUP($A140,PPRRVU08!$A$10:$Z$15000,7,0)),"",VLOOKUP($A140,PPRRVU08!$A$10:$Z$15000,7,0)*$D$7)</f>
      </c>
      <c r="F140" s="13">
        <f>IF(ISNA(VLOOKUP($A140,PPRRVU08!$A$10:$Z$15000,15,0)),"",VLOOKUP($A140,PPRRVU08!$A$10:$Z$15000,15,0)*$E$7)</f>
      </c>
      <c r="G140" s="26">
        <f t="shared" si="3"/>
        <v>0</v>
      </c>
      <c r="H140" s="34">
        <f t="shared" si="4"/>
        <v>0</v>
      </c>
      <c r="I140" s="34">
        <f t="shared" si="5"/>
        <v>0</v>
      </c>
    </row>
    <row r="141" spans="1:9" ht="14.25">
      <c r="A141" s="23"/>
      <c r="B141" s="33" t="str">
        <f>IF(ISNA(VLOOKUP($A141,PPRRVU08!$A$10:$Z$15000,3,0)),"&lt;- Enter A CPT Code",VLOOKUP($A141,PPRRVU08!$A$10:$Z$15000,3,0))</f>
        <v>&lt;- Enter A CPT Code</v>
      </c>
      <c r="C141" s="13">
        <f>IF(ISNA(VLOOKUP($A141,PPRRVU08!$A$10:$Z$15000,4,0)),"",VLOOKUP($A141,PPRRVU08!$A$10:$Z$15000,4,0))</f>
      </c>
      <c r="D141" s="13">
        <f>IF(ISNA(VLOOKUP($A141,PPRRVU08!$A$10:$Z$15000,6,0)),"",VLOOKUP($A141,PPRRVU08!$A$10:$Z$15000,6,0)*$C$7)</f>
      </c>
      <c r="E141" s="13">
        <f>IF(ISNA(VLOOKUP($A141,PPRRVU08!$A$10:$Z$15000,7,0)),"",VLOOKUP($A141,PPRRVU08!$A$10:$Z$15000,7,0)*$D$7)</f>
      </c>
      <c r="F141" s="13">
        <f>IF(ISNA(VLOOKUP($A141,PPRRVU08!$A$10:$Z$15000,15,0)),"",VLOOKUP($A141,PPRRVU08!$A$10:$Z$15000,15,0)*$E$7)</f>
      </c>
      <c r="G141" s="26">
        <f aca="true" t="shared" si="6" ref="G141:G204">F141+E141+D141</f>
        <v>0</v>
      </c>
      <c r="H141" s="34">
        <f aca="true" t="shared" si="7" ref="H141:H204">$B$10*G141</f>
        <v>0</v>
      </c>
      <c r="I141" s="34">
        <f aca="true" t="shared" si="8" ref="I141:I204">H141*$B$9/100</f>
        <v>0</v>
      </c>
    </row>
    <row r="142" spans="1:9" ht="14.25">
      <c r="A142" s="23"/>
      <c r="B142" s="33" t="str">
        <f>IF(ISNA(VLOOKUP($A142,PPRRVU08!$A$10:$Z$15000,3,0)),"&lt;- Enter A CPT Code",VLOOKUP($A142,PPRRVU08!$A$10:$Z$15000,3,0))</f>
        <v>&lt;- Enter A CPT Code</v>
      </c>
      <c r="C142" s="13">
        <f>IF(ISNA(VLOOKUP($A142,PPRRVU08!$A$10:$Z$15000,4,0)),"",VLOOKUP($A142,PPRRVU08!$A$10:$Z$15000,4,0))</f>
      </c>
      <c r="D142" s="13">
        <f>IF(ISNA(VLOOKUP($A142,PPRRVU08!$A$10:$Z$15000,6,0)),"",VLOOKUP($A142,PPRRVU08!$A$10:$Z$15000,6,0)*$C$7)</f>
      </c>
      <c r="E142" s="13">
        <f>IF(ISNA(VLOOKUP($A142,PPRRVU08!$A$10:$Z$15000,7,0)),"",VLOOKUP($A142,PPRRVU08!$A$10:$Z$15000,7,0)*$D$7)</f>
      </c>
      <c r="F142" s="13">
        <f>IF(ISNA(VLOOKUP($A142,PPRRVU08!$A$10:$Z$15000,15,0)),"",VLOOKUP($A142,PPRRVU08!$A$10:$Z$15000,15,0)*$E$7)</f>
      </c>
      <c r="G142" s="26">
        <f t="shared" si="6"/>
        <v>0</v>
      </c>
      <c r="H142" s="34">
        <f t="shared" si="7"/>
        <v>0</v>
      </c>
      <c r="I142" s="34">
        <f t="shared" si="8"/>
        <v>0</v>
      </c>
    </row>
    <row r="143" spans="1:9" ht="14.25">
      <c r="A143" s="23"/>
      <c r="B143" s="33" t="str">
        <f>IF(ISNA(VLOOKUP($A143,PPRRVU08!$A$10:$Z$15000,3,0)),"&lt;- Enter A CPT Code",VLOOKUP($A143,PPRRVU08!$A$10:$Z$15000,3,0))</f>
        <v>&lt;- Enter A CPT Code</v>
      </c>
      <c r="C143" s="13">
        <f>IF(ISNA(VLOOKUP($A143,PPRRVU08!$A$10:$Z$15000,4,0)),"",VLOOKUP($A143,PPRRVU08!$A$10:$Z$15000,4,0))</f>
      </c>
      <c r="D143" s="13">
        <f>IF(ISNA(VLOOKUP($A143,PPRRVU08!$A$10:$Z$15000,6,0)),"",VLOOKUP($A143,PPRRVU08!$A$10:$Z$15000,6,0)*$C$7)</f>
      </c>
      <c r="E143" s="13">
        <f>IF(ISNA(VLOOKUP($A143,PPRRVU08!$A$10:$Z$15000,7,0)),"",VLOOKUP($A143,PPRRVU08!$A$10:$Z$15000,7,0)*$D$7)</f>
      </c>
      <c r="F143" s="13">
        <f>IF(ISNA(VLOOKUP($A143,PPRRVU08!$A$10:$Z$15000,15,0)),"",VLOOKUP($A143,PPRRVU08!$A$10:$Z$15000,15,0)*$E$7)</f>
      </c>
      <c r="G143" s="26">
        <f t="shared" si="6"/>
        <v>0</v>
      </c>
      <c r="H143" s="34">
        <f t="shared" si="7"/>
        <v>0</v>
      </c>
      <c r="I143" s="34">
        <f t="shared" si="8"/>
        <v>0</v>
      </c>
    </row>
    <row r="144" spans="1:9" ht="14.25">
      <c r="A144" s="23"/>
      <c r="B144" s="33" t="str">
        <f>IF(ISNA(VLOOKUP($A144,PPRRVU08!$A$10:$Z$15000,3,0)),"&lt;- Enter A CPT Code",VLOOKUP($A144,PPRRVU08!$A$10:$Z$15000,3,0))</f>
        <v>&lt;- Enter A CPT Code</v>
      </c>
      <c r="C144" s="13">
        <f>IF(ISNA(VLOOKUP($A144,PPRRVU08!$A$10:$Z$15000,4,0)),"",VLOOKUP($A144,PPRRVU08!$A$10:$Z$15000,4,0))</f>
      </c>
      <c r="D144" s="13">
        <f>IF(ISNA(VLOOKUP($A144,PPRRVU08!$A$10:$Z$15000,6,0)),"",VLOOKUP($A144,PPRRVU08!$A$10:$Z$15000,6,0)*$C$7)</f>
      </c>
      <c r="E144" s="13">
        <f>IF(ISNA(VLOOKUP($A144,PPRRVU08!$A$10:$Z$15000,7,0)),"",VLOOKUP($A144,PPRRVU08!$A$10:$Z$15000,7,0)*$D$7)</f>
      </c>
      <c r="F144" s="13">
        <f>IF(ISNA(VLOOKUP($A144,PPRRVU08!$A$10:$Z$15000,15,0)),"",VLOOKUP($A144,PPRRVU08!$A$10:$Z$15000,15,0)*$E$7)</f>
      </c>
      <c r="G144" s="26">
        <f t="shared" si="6"/>
        <v>0</v>
      </c>
      <c r="H144" s="34">
        <f t="shared" si="7"/>
        <v>0</v>
      </c>
      <c r="I144" s="34">
        <f t="shared" si="8"/>
        <v>0</v>
      </c>
    </row>
    <row r="145" spans="1:9" ht="14.25">
      <c r="A145" s="23"/>
      <c r="B145" s="33" t="str">
        <f>IF(ISNA(VLOOKUP($A145,PPRRVU08!$A$10:$Z$15000,3,0)),"&lt;- Enter A CPT Code",VLOOKUP($A145,PPRRVU08!$A$10:$Z$15000,3,0))</f>
        <v>&lt;- Enter A CPT Code</v>
      </c>
      <c r="C145" s="13">
        <f>IF(ISNA(VLOOKUP($A145,PPRRVU08!$A$10:$Z$15000,4,0)),"",VLOOKUP($A145,PPRRVU08!$A$10:$Z$15000,4,0))</f>
      </c>
      <c r="D145" s="13">
        <f>IF(ISNA(VLOOKUP($A145,PPRRVU08!$A$10:$Z$15000,6,0)),"",VLOOKUP($A145,PPRRVU08!$A$10:$Z$15000,6,0)*$C$7)</f>
      </c>
      <c r="E145" s="13">
        <f>IF(ISNA(VLOOKUP($A145,PPRRVU08!$A$10:$Z$15000,7,0)),"",VLOOKUP($A145,PPRRVU08!$A$10:$Z$15000,7,0)*$D$7)</f>
      </c>
      <c r="F145" s="13">
        <f>IF(ISNA(VLOOKUP($A145,PPRRVU08!$A$10:$Z$15000,15,0)),"",VLOOKUP($A145,PPRRVU08!$A$10:$Z$15000,15,0)*$E$7)</f>
      </c>
      <c r="G145" s="26">
        <f t="shared" si="6"/>
        <v>0</v>
      </c>
      <c r="H145" s="34">
        <f t="shared" si="7"/>
        <v>0</v>
      </c>
      <c r="I145" s="34">
        <f t="shared" si="8"/>
        <v>0</v>
      </c>
    </row>
    <row r="146" spans="1:9" ht="14.25">
      <c r="A146" s="23"/>
      <c r="B146" s="33" t="str">
        <f>IF(ISNA(VLOOKUP($A146,PPRRVU08!$A$10:$Z$15000,3,0)),"&lt;- Enter A CPT Code",VLOOKUP($A146,PPRRVU08!$A$10:$Z$15000,3,0))</f>
        <v>&lt;- Enter A CPT Code</v>
      </c>
      <c r="C146" s="13">
        <f>IF(ISNA(VLOOKUP($A146,PPRRVU08!$A$10:$Z$15000,4,0)),"",VLOOKUP($A146,PPRRVU08!$A$10:$Z$15000,4,0))</f>
      </c>
      <c r="D146" s="13">
        <f>IF(ISNA(VLOOKUP($A146,PPRRVU08!$A$10:$Z$15000,6,0)),"",VLOOKUP($A146,PPRRVU08!$A$10:$Z$15000,6,0)*$C$7)</f>
      </c>
      <c r="E146" s="13">
        <f>IF(ISNA(VLOOKUP($A146,PPRRVU08!$A$10:$Z$15000,7,0)),"",VLOOKUP($A146,PPRRVU08!$A$10:$Z$15000,7,0)*$D$7)</f>
      </c>
      <c r="F146" s="13">
        <f>IF(ISNA(VLOOKUP($A146,PPRRVU08!$A$10:$Z$15000,15,0)),"",VLOOKUP($A146,PPRRVU08!$A$10:$Z$15000,15,0)*$E$7)</f>
      </c>
      <c r="G146" s="26">
        <f t="shared" si="6"/>
        <v>0</v>
      </c>
      <c r="H146" s="34">
        <f t="shared" si="7"/>
        <v>0</v>
      </c>
      <c r="I146" s="34">
        <f t="shared" si="8"/>
        <v>0</v>
      </c>
    </row>
    <row r="147" spans="1:9" ht="14.25">
      <c r="A147" s="23"/>
      <c r="B147" s="33" t="str">
        <f>IF(ISNA(VLOOKUP($A147,PPRRVU08!$A$10:$Z$15000,3,0)),"&lt;- Enter A CPT Code",VLOOKUP($A147,PPRRVU08!$A$10:$Z$15000,3,0))</f>
        <v>&lt;- Enter A CPT Code</v>
      </c>
      <c r="C147" s="13">
        <f>IF(ISNA(VLOOKUP($A147,PPRRVU08!$A$10:$Z$15000,4,0)),"",VLOOKUP($A147,PPRRVU08!$A$10:$Z$15000,4,0))</f>
      </c>
      <c r="D147" s="13">
        <f>IF(ISNA(VLOOKUP($A147,PPRRVU08!$A$10:$Z$15000,6,0)),"",VLOOKUP($A147,PPRRVU08!$A$10:$Z$15000,6,0)*$C$7)</f>
      </c>
      <c r="E147" s="13">
        <f>IF(ISNA(VLOOKUP($A147,PPRRVU08!$A$10:$Z$15000,7,0)),"",VLOOKUP($A147,PPRRVU08!$A$10:$Z$15000,7,0)*$D$7)</f>
      </c>
      <c r="F147" s="13">
        <f>IF(ISNA(VLOOKUP($A147,PPRRVU08!$A$10:$Z$15000,15,0)),"",VLOOKUP($A147,PPRRVU08!$A$10:$Z$15000,15,0)*$E$7)</f>
      </c>
      <c r="G147" s="26">
        <f t="shared" si="6"/>
        <v>0</v>
      </c>
      <c r="H147" s="34">
        <f t="shared" si="7"/>
        <v>0</v>
      </c>
      <c r="I147" s="34">
        <f t="shared" si="8"/>
        <v>0</v>
      </c>
    </row>
    <row r="148" spans="1:9" ht="14.25">
      <c r="A148" s="23"/>
      <c r="B148" s="33" t="str">
        <f>IF(ISNA(VLOOKUP($A148,PPRRVU08!$A$10:$Z$15000,3,0)),"&lt;- Enter A CPT Code",VLOOKUP($A148,PPRRVU08!$A$10:$Z$15000,3,0))</f>
        <v>&lt;- Enter A CPT Code</v>
      </c>
      <c r="C148" s="13">
        <f>IF(ISNA(VLOOKUP($A148,PPRRVU08!$A$10:$Z$15000,4,0)),"",VLOOKUP($A148,PPRRVU08!$A$10:$Z$15000,4,0))</f>
      </c>
      <c r="D148" s="13">
        <f>IF(ISNA(VLOOKUP($A148,PPRRVU08!$A$10:$Z$15000,6,0)),"",VLOOKUP($A148,PPRRVU08!$A$10:$Z$15000,6,0)*$C$7)</f>
      </c>
      <c r="E148" s="13">
        <f>IF(ISNA(VLOOKUP($A148,PPRRVU08!$A$10:$Z$15000,7,0)),"",VLOOKUP($A148,PPRRVU08!$A$10:$Z$15000,7,0)*$D$7)</f>
      </c>
      <c r="F148" s="13">
        <f>IF(ISNA(VLOOKUP($A148,PPRRVU08!$A$10:$Z$15000,15,0)),"",VLOOKUP($A148,PPRRVU08!$A$10:$Z$15000,15,0)*$E$7)</f>
      </c>
      <c r="G148" s="26">
        <f t="shared" si="6"/>
        <v>0</v>
      </c>
      <c r="H148" s="34">
        <f t="shared" si="7"/>
        <v>0</v>
      </c>
      <c r="I148" s="34">
        <f t="shared" si="8"/>
        <v>0</v>
      </c>
    </row>
    <row r="149" spans="1:9" ht="14.25">
      <c r="A149" s="23"/>
      <c r="B149" s="33" t="str">
        <f>IF(ISNA(VLOOKUP($A149,PPRRVU08!$A$10:$Z$15000,3,0)),"&lt;- Enter A CPT Code",VLOOKUP($A149,PPRRVU08!$A$10:$Z$15000,3,0))</f>
        <v>&lt;- Enter A CPT Code</v>
      </c>
      <c r="C149" s="13">
        <f>IF(ISNA(VLOOKUP($A149,PPRRVU08!$A$10:$Z$15000,4,0)),"",VLOOKUP($A149,PPRRVU08!$A$10:$Z$15000,4,0))</f>
      </c>
      <c r="D149" s="13">
        <f>IF(ISNA(VLOOKUP($A149,PPRRVU08!$A$10:$Z$15000,6,0)),"",VLOOKUP($A149,PPRRVU08!$A$10:$Z$15000,6,0)*$C$7)</f>
      </c>
      <c r="E149" s="13">
        <f>IF(ISNA(VLOOKUP($A149,PPRRVU08!$A$10:$Z$15000,7,0)),"",VLOOKUP($A149,PPRRVU08!$A$10:$Z$15000,7,0)*$D$7)</f>
      </c>
      <c r="F149" s="13">
        <f>IF(ISNA(VLOOKUP($A149,PPRRVU08!$A$10:$Z$15000,15,0)),"",VLOOKUP($A149,PPRRVU08!$A$10:$Z$15000,15,0)*$E$7)</f>
      </c>
      <c r="G149" s="26">
        <f t="shared" si="6"/>
        <v>0</v>
      </c>
      <c r="H149" s="34">
        <f t="shared" si="7"/>
        <v>0</v>
      </c>
      <c r="I149" s="34">
        <f t="shared" si="8"/>
        <v>0</v>
      </c>
    </row>
    <row r="150" spans="1:9" ht="14.25">
      <c r="A150" s="23"/>
      <c r="B150" s="33" t="str">
        <f>IF(ISNA(VLOOKUP($A150,PPRRVU08!$A$10:$Z$15000,3,0)),"&lt;- Enter A CPT Code",VLOOKUP($A150,PPRRVU08!$A$10:$Z$15000,3,0))</f>
        <v>&lt;- Enter A CPT Code</v>
      </c>
      <c r="C150" s="13">
        <f>IF(ISNA(VLOOKUP($A150,PPRRVU08!$A$10:$Z$15000,4,0)),"",VLOOKUP($A150,PPRRVU08!$A$10:$Z$15000,4,0))</f>
      </c>
      <c r="D150" s="13">
        <f>IF(ISNA(VLOOKUP($A150,PPRRVU08!$A$10:$Z$15000,6,0)),"",VLOOKUP($A150,PPRRVU08!$A$10:$Z$15000,6,0)*$C$7)</f>
      </c>
      <c r="E150" s="13">
        <f>IF(ISNA(VLOOKUP($A150,PPRRVU08!$A$10:$Z$15000,7,0)),"",VLOOKUP($A150,PPRRVU08!$A$10:$Z$15000,7,0)*$D$7)</f>
      </c>
      <c r="F150" s="13">
        <f>IF(ISNA(VLOOKUP($A150,PPRRVU08!$A$10:$Z$15000,15,0)),"",VLOOKUP($A150,PPRRVU08!$A$10:$Z$15000,15,0)*$E$7)</f>
      </c>
      <c r="G150" s="26">
        <f t="shared" si="6"/>
        <v>0</v>
      </c>
      <c r="H150" s="34">
        <f t="shared" si="7"/>
        <v>0</v>
      </c>
      <c r="I150" s="34">
        <f t="shared" si="8"/>
        <v>0</v>
      </c>
    </row>
    <row r="151" spans="1:9" ht="14.25">
      <c r="A151" s="23"/>
      <c r="B151" s="33" t="str">
        <f>IF(ISNA(VLOOKUP($A151,PPRRVU08!$A$10:$Z$15000,3,0)),"&lt;- Enter A CPT Code",VLOOKUP($A151,PPRRVU08!$A$10:$Z$15000,3,0))</f>
        <v>&lt;- Enter A CPT Code</v>
      </c>
      <c r="C151" s="13">
        <f>IF(ISNA(VLOOKUP($A151,PPRRVU08!$A$10:$Z$15000,4,0)),"",VLOOKUP($A151,PPRRVU08!$A$10:$Z$15000,4,0))</f>
      </c>
      <c r="D151" s="13">
        <f>IF(ISNA(VLOOKUP($A151,PPRRVU08!$A$10:$Z$15000,6,0)),"",VLOOKUP($A151,PPRRVU08!$A$10:$Z$15000,6,0)*$C$7)</f>
      </c>
      <c r="E151" s="13">
        <f>IF(ISNA(VLOOKUP($A151,PPRRVU08!$A$10:$Z$15000,7,0)),"",VLOOKUP($A151,PPRRVU08!$A$10:$Z$15000,7,0)*$D$7)</f>
      </c>
      <c r="F151" s="13">
        <f>IF(ISNA(VLOOKUP($A151,PPRRVU08!$A$10:$Z$15000,15,0)),"",VLOOKUP($A151,PPRRVU08!$A$10:$Z$15000,15,0)*$E$7)</f>
      </c>
      <c r="G151" s="26">
        <f t="shared" si="6"/>
        <v>0</v>
      </c>
      <c r="H151" s="34">
        <f t="shared" si="7"/>
        <v>0</v>
      </c>
      <c r="I151" s="34">
        <f t="shared" si="8"/>
        <v>0</v>
      </c>
    </row>
    <row r="152" spans="1:9" ht="14.25">
      <c r="A152" s="23"/>
      <c r="B152" s="33" t="str">
        <f>IF(ISNA(VLOOKUP($A152,PPRRVU08!$A$10:$Z$15000,3,0)),"&lt;- Enter A CPT Code",VLOOKUP($A152,PPRRVU08!$A$10:$Z$15000,3,0))</f>
        <v>&lt;- Enter A CPT Code</v>
      </c>
      <c r="C152" s="13">
        <f>IF(ISNA(VLOOKUP($A152,PPRRVU08!$A$10:$Z$15000,4,0)),"",VLOOKUP($A152,PPRRVU08!$A$10:$Z$15000,4,0))</f>
      </c>
      <c r="D152" s="13">
        <f>IF(ISNA(VLOOKUP($A152,PPRRVU08!$A$10:$Z$15000,6,0)),"",VLOOKUP($A152,PPRRVU08!$A$10:$Z$15000,6,0)*$C$7)</f>
      </c>
      <c r="E152" s="13">
        <f>IF(ISNA(VLOOKUP($A152,PPRRVU08!$A$10:$Z$15000,7,0)),"",VLOOKUP($A152,PPRRVU08!$A$10:$Z$15000,7,0)*$D$7)</f>
      </c>
      <c r="F152" s="13">
        <f>IF(ISNA(VLOOKUP($A152,PPRRVU08!$A$10:$Z$15000,15,0)),"",VLOOKUP($A152,PPRRVU08!$A$10:$Z$15000,15,0)*$E$7)</f>
      </c>
      <c r="G152" s="26">
        <f t="shared" si="6"/>
        <v>0</v>
      </c>
      <c r="H152" s="34">
        <f t="shared" si="7"/>
        <v>0</v>
      </c>
      <c r="I152" s="34">
        <f t="shared" si="8"/>
        <v>0</v>
      </c>
    </row>
    <row r="153" spans="1:9" ht="14.25">
      <c r="A153" s="23"/>
      <c r="B153" s="33" t="str">
        <f>IF(ISNA(VLOOKUP($A153,PPRRVU08!$A$10:$Z$15000,3,0)),"&lt;- Enter A CPT Code",VLOOKUP($A153,PPRRVU08!$A$10:$Z$15000,3,0))</f>
        <v>&lt;- Enter A CPT Code</v>
      </c>
      <c r="C153" s="13">
        <f>IF(ISNA(VLOOKUP($A153,PPRRVU08!$A$10:$Z$15000,4,0)),"",VLOOKUP($A153,PPRRVU08!$A$10:$Z$15000,4,0))</f>
      </c>
      <c r="D153" s="13">
        <f>IF(ISNA(VLOOKUP($A153,PPRRVU08!$A$10:$Z$15000,6,0)),"",VLOOKUP($A153,PPRRVU08!$A$10:$Z$15000,6,0)*$C$7)</f>
      </c>
      <c r="E153" s="13">
        <f>IF(ISNA(VLOOKUP($A153,PPRRVU08!$A$10:$Z$15000,7,0)),"",VLOOKUP($A153,PPRRVU08!$A$10:$Z$15000,7,0)*$D$7)</f>
      </c>
      <c r="F153" s="13">
        <f>IF(ISNA(VLOOKUP($A153,PPRRVU08!$A$10:$Z$15000,15,0)),"",VLOOKUP($A153,PPRRVU08!$A$10:$Z$15000,15,0)*$E$7)</f>
      </c>
      <c r="G153" s="26">
        <f t="shared" si="6"/>
        <v>0</v>
      </c>
      <c r="H153" s="34">
        <f t="shared" si="7"/>
        <v>0</v>
      </c>
      <c r="I153" s="34">
        <f t="shared" si="8"/>
        <v>0</v>
      </c>
    </row>
    <row r="154" spans="1:9" ht="14.25">
      <c r="A154" s="23"/>
      <c r="B154" s="33" t="str">
        <f>IF(ISNA(VLOOKUP($A154,PPRRVU08!$A$10:$Z$15000,3,0)),"&lt;- Enter A CPT Code",VLOOKUP($A154,PPRRVU08!$A$10:$Z$15000,3,0))</f>
        <v>&lt;- Enter A CPT Code</v>
      </c>
      <c r="C154" s="13">
        <f>IF(ISNA(VLOOKUP($A154,PPRRVU08!$A$10:$Z$15000,4,0)),"",VLOOKUP($A154,PPRRVU08!$A$10:$Z$15000,4,0))</f>
      </c>
      <c r="D154" s="13">
        <f>IF(ISNA(VLOOKUP($A154,PPRRVU08!$A$10:$Z$15000,6,0)),"",VLOOKUP($A154,PPRRVU08!$A$10:$Z$15000,6,0)*$C$7)</f>
      </c>
      <c r="E154" s="13">
        <f>IF(ISNA(VLOOKUP($A154,PPRRVU08!$A$10:$Z$15000,7,0)),"",VLOOKUP($A154,PPRRVU08!$A$10:$Z$15000,7,0)*$D$7)</f>
      </c>
      <c r="F154" s="13">
        <f>IF(ISNA(VLOOKUP($A154,PPRRVU08!$A$10:$Z$15000,15,0)),"",VLOOKUP($A154,PPRRVU08!$A$10:$Z$15000,15,0)*$E$7)</f>
      </c>
      <c r="G154" s="26">
        <f t="shared" si="6"/>
        <v>0</v>
      </c>
      <c r="H154" s="34">
        <f t="shared" si="7"/>
        <v>0</v>
      </c>
      <c r="I154" s="34">
        <f t="shared" si="8"/>
        <v>0</v>
      </c>
    </row>
    <row r="155" spans="1:9" ht="14.25">
      <c r="A155" s="23"/>
      <c r="B155" s="33" t="str">
        <f>IF(ISNA(VLOOKUP($A155,PPRRVU08!$A$10:$Z$15000,3,0)),"&lt;- Enter A CPT Code",VLOOKUP($A155,PPRRVU08!$A$10:$Z$15000,3,0))</f>
        <v>&lt;- Enter A CPT Code</v>
      </c>
      <c r="C155" s="13">
        <f>IF(ISNA(VLOOKUP($A155,PPRRVU08!$A$10:$Z$15000,4,0)),"",VLOOKUP($A155,PPRRVU08!$A$10:$Z$15000,4,0))</f>
      </c>
      <c r="D155" s="13">
        <f>IF(ISNA(VLOOKUP($A155,PPRRVU08!$A$10:$Z$15000,6,0)),"",VLOOKUP($A155,PPRRVU08!$A$10:$Z$15000,6,0)*$C$7)</f>
      </c>
      <c r="E155" s="13">
        <f>IF(ISNA(VLOOKUP($A155,PPRRVU08!$A$10:$Z$15000,7,0)),"",VLOOKUP($A155,PPRRVU08!$A$10:$Z$15000,7,0)*$D$7)</f>
      </c>
      <c r="F155" s="13">
        <f>IF(ISNA(VLOOKUP($A155,PPRRVU08!$A$10:$Z$15000,15,0)),"",VLOOKUP($A155,PPRRVU08!$A$10:$Z$15000,15,0)*$E$7)</f>
      </c>
      <c r="G155" s="26">
        <f t="shared" si="6"/>
        <v>0</v>
      </c>
      <c r="H155" s="34">
        <f t="shared" si="7"/>
        <v>0</v>
      </c>
      <c r="I155" s="34">
        <f t="shared" si="8"/>
        <v>0</v>
      </c>
    </row>
    <row r="156" spans="1:9" ht="14.25">
      <c r="A156" s="23"/>
      <c r="B156" s="33" t="str">
        <f>IF(ISNA(VLOOKUP($A156,PPRRVU08!$A$10:$Z$15000,3,0)),"&lt;- Enter A CPT Code",VLOOKUP($A156,PPRRVU08!$A$10:$Z$15000,3,0))</f>
        <v>&lt;- Enter A CPT Code</v>
      </c>
      <c r="C156" s="13">
        <f>IF(ISNA(VLOOKUP($A156,PPRRVU08!$A$10:$Z$15000,4,0)),"",VLOOKUP($A156,PPRRVU08!$A$10:$Z$15000,4,0))</f>
      </c>
      <c r="D156" s="13">
        <f>IF(ISNA(VLOOKUP($A156,PPRRVU08!$A$10:$Z$15000,6,0)),"",VLOOKUP($A156,PPRRVU08!$A$10:$Z$15000,6,0)*$C$7)</f>
      </c>
      <c r="E156" s="13">
        <f>IF(ISNA(VLOOKUP($A156,PPRRVU08!$A$10:$Z$15000,7,0)),"",VLOOKUP($A156,PPRRVU08!$A$10:$Z$15000,7,0)*$D$7)</f>
      </c>
      <c r="F156" s="13">
        <f>IF(ISNA(VLOOKUP($A156,PPRRVU08!$A$10:$Z$15000,15,0)),"",VLOOKUP($A156,PPRRVU08!$A$10:$Z$15000,15,0)*$E$7)</f>
      </c>
      <c r="G156" s="26">
        <f t="shared" si="6"/>
        <v>0</v>
      </c>
      <c r="H156" s="34">
        <f t="shared" si="7"/>
        <v>0</v>
      </c>
      <c r="I156" s="34">
        <f t="shared" si="8"/>
        <v>0</v>
      </c>
    </row>
    <row r="157" spans="1:9" ht="14.25">
      <c r="A157" s="23"/>
      <c r="B157" s="33" t="str">
        <f>IF(ISNA(VLOOKUP($A157,PPRRVU08!$A$10:$Z$15000,3,0)),"&lt;- Enter A CPT Code",VLOOKUP($A157,PPRRVU08!$A$10:$Z$15000,3,0))</f>
        <v>&lt;- Enter A CPT Code</v>
      </c>
      <c r="C157" s="13">
        <f>IF(ISNA(VLOOKUP($A157,PPRRVU08!$A$10:$Z$15000,4,0)),"",VLOOKUP($A157,PPRRVU08!$A$10:$Z$15000,4,0))</f>
      </c>
      <c r="D157" s="13">
        <f>IF(ISNA(VLOOKUP($A157,PPRRVU08!$A$10:$Z$15000,6,0)),"",VLOOKUP($A157,PPRRVU08!$A$10:$Z$15000,6,0)*$C$7)</f>
      </c>
      <c r="E157" s="13">
        <f>IF(ISNA(VLOOKUP($A157,PPRRVU08!$A$10:$Z$15000,7,0)),"",VLOOKUP($A157,PPRRVU08!$A$10:$Z$15000,7,0)*$D$7)</f>
      </c>
      <c r="F157" s="13">
        <f>IF(ISNA(VLOOKUP($A157,PPRRVU08!$A$10:$Z$15000,15,0)),"",VLOOKUP($A157,PPRRVU08!$A$10:$Z$15000,15,0)*$E$7)</f>
      </c>
      <c r="G157" s="26">
        <f t="shared" si="6"/>
        <v>0</v>
      </c>
      <c r="H157" s="34">
        <f t="shared" si="7"/>
        <v>0</v>
      </c>
      <c r="I157" s="34">
        <f t="shared" si="8"/>
        <v>0</v>
      </c>
    </row>
    <row r="158" spans="1:9" ht="14.25">
      <c r="A158" s="23"/>
      <c r="B158" s="33" t="str">
        <f>IF(ISNA(VLOOKUP($A158,PPRRVU08!$A$10:$Z$15000,3,0)),"&lt;- Enter A CPT Code",VLOOKUP($A158,PPRRVU08!$A$10:$Z$15000,3,0))</f>
        <v>&lt;- Enter A CPT Code</v>
      </c>
      <c r="C158" s="13">
        <f>IF(ISNA(VLOOKUP($A158,PPRRVU08!$A$10:$Z$15000,4,0)),"",VLOOKUP($A158,PPRRVU08!$A$10:$Z$15000,4,0))</f>
      </c>
      <c r="D158" s="13">
        <f>IF(ISNA(VLOOKUP($A158,PPRRVU08!$A$10:$Z$15000,6,0)),"",VLOOKUP($A158,PPRRVU08!$A$10:$Z$15000,6,0)*$C$7)</f>
      </c>
      <c r="E158" s="13">
        <f>IF(ISNA(VLOOKUP($A158,PPRRVU08!$A$10:$Z$15000,7,0)),"",VLOOKUP($A158,PPRRVU08!$A$10:$Z$15000,7,0)*$D$7)</f>
      </c>
      <c r="F158" s="13">
        <f>IF(ISNA(VLOOKUP($A158,PPRRVU08!$A$10:$Z$15000,15,0)),"",VLOOKUP($A158,PPRRVU08!$A$10:$Z$15000,15,0)*$E$7)</f>
      </c>
      <c r="G158" s="26">
        <f t="shared" si="6"/>
        <v>0</v>
      </c>
      <c r="H158" s="34">
        <f t="shared" si="7"/>
        <v>0</v>
      </c>
      <c r="I158" s="34">
        <f t="shared" si="8"/>
        <v>0</v>
      </c>
    </row>
    <row r="159" spans="1:9" ht="14.25">
      <c r="A159" s="23"/>
      <c r="B159" s="33" t="str">
        <f>IF(ISNA(VLOOKUP($A159,PPRRVU08!$A$10:$Z$15000,3,0)),"&lt;- Enter A CPT Code",VLOOKUP($A159,PPRRVU08!$A$10:$Z$15000,3,0))</f>
        <v>&lt;- Enter A CPT Code</v>
      </c>
      <c r="C159" s="13">
        <f>IF(ISNA(VLOOKUP($A159,PPRRVU08!$A$10:$Z$15000,4,0)),"",VLOOKUP($A159,PPRRVU08!$A$10:$Z$15000,4,0))</f>
      </c>
      <c r="D159" s="13">
        <f>IF(ISNA(VLOOKUP($A159,PPRRVU08!$A$10:$Z$15000,6,0)),"",VLOOKUP($A159,PPRRVU08!$A$10:$Z$15000,6,0)*$C$7)</f>
      </c>
      <c r="E159" s="13">
        <f>IF(ISNA(VLOOKUP($A159,PPRRVU08!$A$10:$Z$15000,7,0)),"",VLOOKUP($A159,PPRRVU08!$A$10:$Z$15000,7,0)*$D$7)</f>
      </c>
      <c r="F159" s="13">
        <f>IF(ISNA(VLOOKUP($A159,PPRRVU08!$A$10:$Z$15000,15,0)),"",VLOOKUP($A159,PPRRVU08!$A$10:$Z$15000,15,0)*$E$7)</f>
      </c>
      <c r="G159" s="26">
        <f t="shared" si="6"/>
        <v>0</v>
      </c>
      <c r="H159" s="34">
        <f t="shared" si="7"/>
        <v>0</v>
      </c>
      <c r="I159" s="34">
        <f t="shared" si="8"/>
        <v>0</v>
      </c>
    </row>
    <row r="160" spans="1:9" ht="14.25">
      <c r="A160" s="23"/>
      <c r="B160" s="33" t="str">
        <f>IF(ISNA(VLOOKUP($A160,PPRRVU08!$A$10:$Z$15000,3,0)),"&lt;- Enter A CPT Code",VLOOKUP($A160,PPRRVU08!$A$10:$Z$15000,3,0))</f>
        <v>&lt;- Enter A CPT Code</v>
      </c>
      <c r="C160" s="13">
        <f>IF(ISNA(VLOOKUP($A160,PPRRVU08!$A$10:$Z$15000,4,0)),"",VLOOKUP($A160,PPRRVU08!$A$10:$Z$15000,4,0))</f>
      </c>
      <c r="D160" s="13">
        <f>IF(ISNA(VLOOKUP($A160,PPRRVU08!$A$10:$Z$15000,6,0)),"",VLOOKUP($A160,PPRRVU08!$A$10:$Z$15000,6,0)*$C$7)</f>
      </c>
      <c r="E160" s="13">
        <f>IF(ISNA(VLOOKUP($A160,PPRRVU08!$A$10:$Z$15000,7,0)),"",VLOOKUP($A160,PPRRVU08!$A$10:$Z$15000,7,0)*$D$7)</f>
      </c>
      <c r="F160" s="13">
        <f>IF(ISNA(VLOOKUP($A160,PPRRVU08!$A$10:$Z$15000,15,0)),"",VLOOKUP($A160,PPRRVU08!$A$10:$Z$15000,15,0)*$E$7)</f>
      </c>
      <c r="G160" s="26">
        <f t="shared" si="6"/>
        <v>0</v>
      </c>
      <c r="H160" s="34">
        <f t="shared" si="7"/>
        <v>0</v>
      </c>
      <c r="I160" s="34">
        <f t="shared" si="8"/>
        <v>0</v>
      </c>
    </row>
    <row r="161" spans="1:9" ht="14.25">
      <c r="A161" s="23"/>
      <c r="B161" s="33" t="str">
        <f>IF(ISNA(VLOOKUP($A161,PPRRVU08!$A$10:$Z$15000,3,0)),"&lt;- Enter A CPT Code",VLOOKUP($A161,PPRRVU08!$A$10:$Z$15000,3,0))</f>
        <v>&lt;- Enter A CPT Code</v>
      </c>
      <c r="C161" s="13">
        <f>IF(ISNA(VLOOKUP($A161,PPRRVU08!$A$10:$Z$15000,4,0)),"",VLOOKUP($A161,PPRRVU08!$A$10:$Z$15000,4,0))</f>
      </c>
      <c r="D161" s="13">
        <f>IF(ISNA(VLOOKUP($A161,PPRRVU08!$A$10:$Z$15000,6,0)),"",VLOOKUP($A161,PPRRVU08!$A$10:$Z$15000,6,0)*$C$7)</f>
      </c>
      <c r="E161" s="13">
        <f>IF(ISNA(VLOOKUP($A161,PPRRVU08!$A$10:$Z$15000,7,0)),"",VLOOKUP($A161,PPRRVU08!$A$10:$Z$15000,7,0)*$D$7)</f>
      </c>
      <c r="F161" s="13">
        <f>IF(ISNA(VLOOKUP($A161,PPRRVU08!$A$10:$Z$15000,15,0)),"",VLOOKUP($A161,PPRRVU08!$A$10:$Z$15000,15,0)*$E$7)</f>
      </c>
      <c r="G161" s="26">
        <f t="shared" si="6"/>
        <v>0</v>
      </c>
      <c r="H161" s="34">
        <f t="shared" si="7"/>
        <v>0</v>
      </c>
      <c r="I161" s="34">
        <f t="shared" si="8"/>
        <v>0</v>
      </c>
    </row>
    <row r="162" spans="1:9" ht="14.25">
      <c r="A162" s="23"/>
      <c r="B162" s="33" t="str">
        <f>IF(ISNA(VLOOKUP($A162,PPRRVU08!$A$10:$Z$15000,3,0)),"&lt;- Enter A CPT Code",VLOOKUP($A162,PPRRVU08!$A$10:$Z$15000,3,0))</f>
        <v>&lt;- Enter A CPT Code</v>
      </c>
      <c r="C162" s="13">
        <f>IF(ISNA(VLOOKUP($A162,PPRRVU08!$A$10:$Z$15000,4,0)),"",VLOOKUP($A162,PPRRVU08!$A$10:$Z$15000,4,0))</f>
      </c>
      <c r="D162" s="13">
        <f>IF(ISNA(VLOOKUP($A162,PPRRVU08!$A$10:$Z$15000,6,0)),"",VLOOKUP($A162,PPRRVU08!$A$10:$Z$15000,6,0)*$C$7)</f>
      </c>
      <c r="E162" s="13">
        <f>IF(ISNA(VLOOKUP($A162,PPRRVU08!$A$10:$Z$15000,7,0)),"",VLOOKUP($A162,PPRRVU08!$A$10:$Z$15000,7,0)*$D$7)</f>
      </c>
      <c r="F162" s="13">
        <f>IF(ISNA(VLOOKUP($A162,PPRRVU08!$A$10:$Z$15000,15,0)),"",VLOOKUP($A162,PPRRVU08!$A$10:$Z$15000,15,0)*$E$7)</f>
      </c>
      <c r="G162" s="26">
        <f t="shared" si="6"/>
        <v>0</v>
      </c>
      <c r="H162" s="34">
        <f t="shared" si="7"/>
        <v>0</v>
      </c>
      <c r="I162" s="34">
        <f t="shared" si="8"/>
        <v>0</v>
      </c>
    </row>
    <row r="163" spans="1:9" ht="14.25">
      <c r="A163" s="23"/>
      <c r="B163" s="33" t="str">
        <f>IF(ISNA(VLOOKUP($A163,PPRRVU08!$A$10:$Z$15000,3,0)),"&lt;- Enter A CPT Code",VLOOKUP($A163,PPRRVU08!$A$10:$Z$15000,3,0))</f>
        <v>&lt;- Enter A CPT Code</v>
      </c>
      <c r="C163" s="13">
        <f>IF(ISNA(VLOOKUP($A163,PPRRVU08!$A$10:$Z$15000,4,0)),"",VLOOKUP($A163,PPRRVU08!$A$10:$Z$15000,4,0))</f>
      </c>
      <c r="D163" s="13">
        <f>IF(ISNA(VLOOKUP($A163,PPRRVU08!$A$10:$Z$15000,6,0)),"",VLOOKUP($A163,PPRRVU08!$A$10:$Z$15000,6,0)*$C$7)</f>
      </c>
      <c r="E163" s="13">
        <f>IF(ISNA(VLOOKUP($A163,PPRRVU08!$A$10:$Z$15000,7,0)),"",VLOOKUP($A163,PPRRVU08!$A$10:$Z$15000,7,0)*$D$7)</f>
      </c>
      <c r="F163" s="13">
        <f>IF(ISNA(VLOOKUP($A163,PPRRVU08!$A$10:$Z$15000,15,0)),"",VLOOKUP($A163,PPRRVU08!$A$10:$Z$15000,15,0)*$E$7)</f>
      </c>
      <c r="G163" s="26">
        <f t="shared" si="6"/>
        <v>0</v>
      </c>
      <c r="H163" s="34">
        <f t="shared" si="7"/>
        <v>0</v>
      </c>
      <c r="I163" s="34">
        <f t="shared" si="8"/>
        <v>0</v>
      </c>
    </row>
    <row r="164" spans="1:9" ht="14.25">
      <c r="A164" s="23"/>
      <c r="B164" s="33" t="str">
        <f>IF(ISNA(VLOOKUP($A164,PPRRVU08!$A$10:$Z$15000,3,0)),"&lt;- Enter A CPT Code",VLOOKUP($A164,PPRRVU08!$A$10:$Z$15000,3,0))</f>
        <v>&lt;- Enter A CPT Code</v>
      </c>
      <c r="C164" s="13">
        <f>IF(ISNA(VLOOKUP($A164,PPRRVU08!$A$10:$Z$15000,4,0)),"",VLOOKUP($A164,PPRRVU08!$A$10:$Z$15000,4,0))</f>
      </c>
      <c r="D164" s="13">
        <f>IF(ISNA(VLOOKUP($A164,PPRRVU08!$A$10:$Z$15000,6,0)),"",VLOOKUP($A164,PPRRVU08!$A$10:$Z$15000,6,0)*$C$7)</f>
      </c>
      <c r="E164" s="13">
        <f>IF(ISNA(VLOOKUP($A164,PPRRVU08!$A$10:$Z$15000,7,0)),"",VLOOKUP($A164,PPRRVU08!$A$10:$Z$15000,7,0)*$D$7)</f>
      </c>
      <c r="F164" s="13">
        <f>IF(ISNA(VLOOKUP($A164,PPRRVU08!$A$10:$Z$15000,15,0)),"",VLOOKUP($A164,PPRRVU08!$A$10:$Z$15000,15,0)*$E$7)</f>
      </c>
      <c r="G164" s="26">
        <f t="shared" si="6"/>
        <v>0</v>
      </c>
      <c r="H164" s="34">
        <f t="shared" si="7"/>
        <v>0</v>
      </c>
      <c r="I164" s="34">
        <f t="shared" si="8"/>
        <v>0</v>
      </c>
    </row>
    <row r="165" spans="1:9" ht="14.25">
      <c r="A165" s="23"/>
      <c r="B165" s="33" t="str">
        <f>IF(ISNA(VLOOKUP($A165,PPRRVU08!$A$10:$Z$15000,3,0)),"&lt;- Enter A CPT Code",VLOOKUP($A165,PPRRVU08!$A$10:$Z$15000,3,0))</f>
        <v>&lt;- Enter A CPT Code</v>
      </c>
      <c r="C165" s="13">
        <f>IF(ISNA(VLOOKUP($A165,PPRRVU08!$A$10:$Z$15000,4,0)),"",VLOOKUP($A165,PPRRVU08!$A$10:$Z$15000,4,0))</f>
      </c>
      <c r="D165" s="13">
        <f>IF(ISNA(VLOOKUP($A165,PPRRVU08!$A$10:$Z$15000,6,0)),"",VLOOKUP($A165,PPRRVU08!$A$10:$Z$15000,6,0)*$C$7)</f>
      </c>
      <c r="E165" s="13">
        <f>IF(ISNA(VLOOKUP($A165,PPRRVU08!$A$10:$Z$15000,7,0)),"",VLOOKUP($A165,PPRRVU08!$A$10:$Z$15000,7,0)*$D$7)</f>
      </c>
      <c r="F165" s="13">
        <f>IF(ISNA(VLOOKUP($A165,PPRRVU08!$A$10:$Z$15000,15,0)),"",VLOOKUP($A165,PPRRVU08!$A$10:$Z$15000,15,0)*$E$7)</f>
      </c>
      <c r="G165" s="26">
        <f t="shared" si="6"/>
        <v>0</v>
      </c>
      <c r="H165" s="34">
        <f t="shared" si="7"/>
        <v>0</v>
      </c>
      <c r="I165" s="34">
        <f t="shared" si="8"/>
        <v>0</v>
      </c>
    </row>
    <row r="166" spans="1:9" ht="14.25">
      <c r="A166" s="23"/>
      <c r="B166" s="33" t="str">
        <f>IF(ISNA(VLOOKUP($A166,PPRRVU08!$A$10:$Z$15000,3,0)),"&lt;- Enter A CPT Code",VLOOKUP($A166,PPRRVU08!$A$10:$Z$15000,3,0))</f>
        <v>&lt;- Enter A CPT Code</v>
      </c>
      <c r="C166" s="13">
        <f>IF(ISNA(VLOOKUP($A166,PPRRVU08!$A$10:$Z$15000,4,0)),"",VLOOKUP($A166,PPRRVU08!$A$10:$Z$15000,4,0))</f>
      </c>
      <c r="D166" s="13">
        <f>IF(ISNA(VLOOKUP($A166,PPRRVU08!$A$10:$Z$15000,6,0)),"",VLOOKUP($A166,PPRRVU08!$A$10:$Z$15000,6,0)*$C$7)</f>
      </c>
      <c r="E166" s="13">
        <f>IF(ISNA(VLOOKUP($A166,PPRRVU08!$A$10:$Z$15000,7,0)),"",VLOOKUP($A166,PPRRVU08!$A$10:$Z$15000,7,0)*$D$7)</f>
      </c>
      <c r="F166" s="13">
        <f>IF(ISNA(VLOOKUP($A166,PPRRVU08!$A$10:$Z$15000,15,0)),"",VLOOKUP($A166,PPRRVU08!$A$10:$Z$15000,15,0)*$E$7)</f>
      </c>
      <c r="G166" s="26">
        <f t="shared" si="6"/>
        <v>0</v>
      </c>
      <c r="H166" s="34">
        <f t="shared" si="7"/>
        <v>0</v>
      </c>
      <c r="I166" s="34">
        <f t="shared" si="8"/>
        <v>0</v>
      </c>
    </row>
    <row r="167" spans="1:9" ht="14.25">
      <c r="A167" s="23"/>
      <c r="B167" s="33" t="str">
        <f>IF(ISNA(VLOOKUP($A167,PPRRVU08!$A$10:$Z$15000,3,0)),"&lt;- Enter A CPT Code",VLOOKUP($A167,PPRRVU08!$A$10:$Z$15000,3,0))</f>
        <v>&lt;- Enter A CPT Code</v>
      </c>
      <c r="C167" s="13">
        <f>IF(ISNA(VLOOKUP($A167,PPRRVU08!$A$10:$Z$15000,4,0)),"",VLOOKUP($A167,PPRRVU08!$A$10:$Z$15000,4,0))</f>
      </c>
      <c r="D167" s="13">
        <f>IF(ISNA(VLOOKUP($A167,PPRRVU08!$A$10:$Z$15000,6,0)),"",VLOOKUP($A167,PPRRVU08!$A$10:$Z$15000,6,0)*$C$7)</f>
      </c>
      <c r="E167" s="13">
        <f>IF(ISNA(VLOOKUP($A167,PPRRVU08!$A$10:$Z$15000,7,0)),"",VLOOKUP($A167,PPRRVU08!$A$10:$Z$15000,7,0)*$D$7)</f>
      </c>
      <c r="F167" s="13">
        <f>IF(ISNA(VLOOKUP($A167,PPRRVU08!$A$10:$Z$15000,15,0)),"",VLOOKUP($A167,PPRRVU08!$A$10:$Z$15000,15,0)*$E$7)</f>
      </c>
      <c r="G167" s="26">
        <f t="shared" si="6"/>
        <v>0</v>
      </c>
      <c r="H167" s="34">
        <f t="shared" si="7"/>
        <v>0</v>
      </c>
      <c r="I167" s="34">
        <f t="shared" si="8"/>
        <v>0</v>
      </c>
    </row>
    <row r="168" spans="1:9" ht="14.25">
      <c r="A168" s="23"/>
      <c r="B168" s="33" t="str">
        <f>IF(ISNA(VLOOKUP($A168,PPRRVU08!$A$10:$Z$15000,3,0)),"&lt;- Enter A CPT Code",VLOOKUP($A168,PPRRVU08!$A$10:$Z$15000,3,0))</f>
        <v>&lt;- Enter A CPT Code</v>
      </c>
      <c r="C168" s="13">
        <f>IF(ISNA(VLOOKUP($A168,PPRRVU08!$A$10:$Z$15000,4,0)),"",VLOOKUP($A168,PPRRVU08!$A$10:$Z$15000,4,0))</f>
      </c>
      <c r="D168" s="13">
        <f>IF(ISNA(VLOOKUP($A168,PPRRVU08!$A$10:$Z$15000,6,0)),"",VLOOKUP($A168,PPRRVU08!$A$10:$Z$15000,6,0)*$C$7)</f>
      </c>
      <c r="E168" s="13">
        <f>IF(ISNA(VLOOKUP($A168,PPRRVU08!$A$10:$Z$15000,7,0)),"",VLOOKUP($A168,PPRRVU08!$A$10:$Z$15000,7,0)*$D$7)</f>
      </c>
      <c r="F168" s="13">
        <f>IF(ISNA(VLOOKUP($A168,PPRRVU08!$A$10:$Z$15000,15,0)),"",VLOOKUP($A168,PPRRVU08!$A$10:$Z$15000,15,0)*$E$7)</f>
      </c>
      <c r="G168" s="26">
        <f t="shared" si="6"/>
        <v>0</v>
      </c>
      <c r="H168" s="34">
        <f t="shared" si="7"/>
        <v>0</v>
      </c>
      <c r="I168" s="34">
        <f t="shared" si="8"/>
        <v>0</v>
      </c>
    </row>
    <row r="169" spans="1:9" ht="14.25">
      <c r="A169" s="23"/>
      <c r="B169" s="33" t="str">
        <f>IF(ISNA(VLOOKUP($A169,PPRRVU08!$A$10:$Z$15000,3,0)),"&lt;- Enter A CPT Code",VLOOKUP($A169,PPRRVU08!$A$10:$Z$15000,3,0))</f>
        <v>&lt;- Enter A CPT Code</v>
      </c>
      <c r="C169" s="13">
        <f>IF(ISNA(VLOOKUP($A169,PPRRVU08!$A$10:$Z$15000,4,0)),"",VLOOKUP($A169,PPRRVU08!$A$10:$Z$15000,4,0))</f>
      </c>
      <c r="D169" s="13">
        <f>IF(ISNA(VLOOKUP($A169,PPRRVU08!$A$10:$Z$15000,6,0)),"",VLOOKUP($A169,PPRRVU08!$A$10:$Z$15000,6,0)*$C$7)</f>
      </c>
      <c r="E169" s="13">
        <f>IF(ISNA(VLOOKUP($A169,PPRRVU08!$A$10:$Z$15000,7,0)),"",VLOOKUP($A169,PPRRVU08!$A$10:$Z$15000,7,0)*$D$7)</f>
      </c>
      <c r="F169" s="13">
        <f>IF(ISNA(VLOOKUP($A169,PPRRVU08!$A$10:$Z$15000,15,0)),"",VLOOKUP($A169,PPRRVU08!$A$10:$Z$15000,15,0)*$E$7)</f>
      </c>
      <c r="G169" s="26">
        <f t="shared" si="6"/>
        <v>0</v>
      </c>
      <c r="H169" s="34">
        <f t="shared" si="7"/>
        <v>0</v>
      </c>
      <c r="I169" s="34">
        <f t="shared" si="8"/>
        <v>0</v>
      </c>
    </row>
    <row r="170" spans="1:9" ht="14.25">
      <c r="A170" s="23"/>
      <c r="B170" s="33" t="str">
        <f>IF(ISNA(VLOOKUP($A170,PPRRVU08!$A$10:$Z$15000,3,0)),"&lt;- Enter A CPT Code",VLOOKUP($A170,PPRRVU08!$A$10:$Z$15000,3,0))</f>
        <v>&lt;- Enter A CPT Code</v>
      </c>
      <c r="C170" s="13">
        <f>IF(ISNA(VLOOKUP($A170,PPRRVU08!$A$10:$Z$15000,4,0)),"",VLOOKUP($A170,PPRRVU08!$A$10:$Z$15000,4,0))</f>
      </c>
      <c r="D170" s="13">
        <f>IF(ISNA(VLOOKUP($A170,PPRRVU08!$A$10:$Z$15000,6,0)),"",VLOOKUP($A170,PPRRVU08!$A$10:$Z$15000,6,0)*$C$7)</f>
      </c>
      <c r="E170" s="13">
        <f>IF(ISNA(VLOOKUP($A170,PPRRVU08!$A$10:$Z$15000,7,0)),"",VLOOKUP($A170,PPRRVU08!$A$10:$Z$15000,7,0)*$D$7)</f>
      </c>
      <c r="F170" s="13">
        <f>IF(ISNA(VLOOKUP($A170,PPRRVU08!$A$10:$Z$15000,15,0)),"",VLOOKUP($A170,PPRRVU08!$A$10:$Z$15000,15,0)*$E$7)</f>
      </c>
      <c r="G170" s="26">
        <f t="shared" si="6"/>
        <v>0</v>
      </c>
      <c r="H170" s="34">
        <f t="shared" si="7"/>
        <v>0</v>
      </c>
      <c r="I170" s="34">
        <f t="shared" si="8"/>
        <v>0</v>
      </c>
    </row>
    <row r="171" spans="1:9" ht="14.25">
      <c r="A171" s="23"/>
      <c r="B171" s="33" t="str">
        <f>IF(ISNA(VLOOKUP($A171,PPRRVU08!$A$10:$Z$15000,3,0)),"&lt;- Enter A CPT Code",VLOOKUP($A171,PPRRVU08!$A$10:$Z$15000,3,0))</f>
        <v>&lt;- Enter A CPT Code</v>
      </c>
      <c r="C171" s="13">
        <f>IF(ISNA(VLOOKUP($A171,PPRRVU08!$A$10:$Z$15000,4,0)),"",VLOOKUP($A171,PPRRVU08!$A$10:$Z$15000,4,0))</f>
      </c>
      <c r="D171" s="13">
        <f>IF(ISNA(VLOOKUP($A171,PPRRVU08!$A$10:$Z$15000,6,0)),"",VLOOKUP($A171,PPRRVU08!$A$10:$Z$15000,6,0)*$C$7)</f>
      </c>
      <c r="E171" s="13">
        <f>IF(ISNA(VLOOKUP($A171,PPRRVU08!$A$10:$Z$15000,7,0)),"",VLOOKUP($A171,PPRRVU08!$A$10:$Z$15000,7,0)*$D$7)</f>
      </c>
      <c r="F171" s="13">
        <f>IF(ISNA(VLOOKUP($A171,PPRRVU08!$A$10:$Z$15000,15,0)),"",VLOOKUP($A171,PPRRVU08!$A$10:$Z$15000,15,0)*$E$7)</f>
      </c>
      <c r="G171" s="26">
        <f t="shared" si="6"/>
        <v>0</v>
      </c>
      <c r="H171" s="34">
        <f t="shared" si="7"/>
        <v>0</v>
      </c>
      <c r="I171" s="34">
        <f t="shared" si="8"/>
        <v>0</v>
      </c>
    </row>
    <row r="172" spans="1:9" ht="14.25">
      <c r="A172" s="23"/>
      <c r="B172" s="33" t="str">
        <f>IF(ISNA(VLOOKUP($A172,PPRRVU08!$A$10:$Z$15000,3,0)),"&lt;- Enter A CPT Code",VLOOKUP($A172,PPRRVU08!$A$10:$Z$15000,3,0))</f>
        <v>&lt;- Enter A CPT Code</v>
      </c>
      <c r="C172" s="13">
        <f>IF(ISNA(VLOOKUP($A172,PPRRVU08!$A$10:$Z$15000,4,0)),"",VLOOKUP($A172,PPRRVU08!$A$10:$Z$15000,4,0))</f>
      </c>
      <c r="D172" s="13">
        <f>IF(ISNA(VLOOKUP($A172,PPRRVU08!$A$10:$Z$15000,6,0)),"",VLOOKUP($A172,PPRRVU08!$A$10:$Z$15000,6,0)*$C$7)</f>
      </c>
      <c r="E172" s="13">
        <f>IF(ISNA(VLOOKUP($A172,PPRRVU08!$A$10:$Z$15000,7,0)),"",VLOOKUP($A172,PPRRVU08!$A$10:$Z$15000,7,0)*$D$7)</f>
      </c>
      <c r="F172" s="13">
        <f>IF(ISNA(VLOOKUP($A172,PPRRVU08!$A$10:$Z$15000,15,0)),"",VLOOKUP($A172,PPRRVU08!$A$10:$Z$15000,15,0)*$E$7)</f>
      </c>
      <c r="G172" s="26">
        <f t="shared" si="6"/>
        <v>0</v>
      </c>
      <c r="H172" s="34">
        <f t="shared" si="7"/>
        <v>0</v>
      </c>
      <c r="I172" s="34">
        <f t="shared" si="8"/>
        <v>0</v>
      </c>
    </row>
    <row r="173" spans="1:9" ht="14.25">
      <c r="A173" s="23"/>
      <c r="B173" s="33" t="str">
        <f>IF(ISNA(VLOOKUP($A173,PPRRVU08!$A$10:$Z$15000,3,0)),"&lt;- Enter A CPT Code",VLOOKUP($A173,PPRRVU08!$A$10:$Z$15000,3,0))</f>
        <v>&lt;- Enter A CPT Code</v>
      </c>
      <c r="C173" s="13">
        <f>IF(ISNA(VLOOKUP($A173,PPRRVU08!$A$10:$Z$15000,4,0)),"",VLOOKUP($A173,PPRRVU08!$A$10:$Z$15000,4,0))</f>
      </c>
      <c r="D173" s="13">
        <f>IF(ISNA(VLOOKUP($A173,PPRRVU08!$A$10:$Z$15000,6,0)),"",VLOOKUP($A173,PPRRVU08!$A$10:$Z$15000,6,0)*$C$7)</f>
      </c>
      <c r="E173" s="13">
        <f>IF(ISNA(VLOOKUP($A173,PPRRVU08!$A$10:$Z$15000,7,0)),"",VLOOKUP($A173,PPRRVU08!$A$10:$Z$15000,7,0)*$D$7)</f>
      </c>
      <c r="F173" s="13">
        <f>IF(ISNA(VLOOKUP($A173,PPRRVU08!$A$10:$Z$15000,15,0)),"",VLOOKUP($A173,PPRRVU08!$A$10:$Z$15000,15,0)*$E$7)</f>
      </c>
      <c r="G173" s="26">
        <f t="shared" si="6"/>
        <v>0</v>
      </c>
      <c r="H173" s="34">
        <f t="shared" si="7"/>
        <v>0</v>
      </c>
      <c r="I173" s="34">
        <f t="shared" si="8"/>
        <v>0</v>
      </c>
    </row>
    <row r="174" spans="1:9" ht="14.25">
      <c r="A174" s="23"/>
      <c r="B174" s="33" t="str">
        <f>IF(ISNA(VLOOKUP($A174,PPRRVU08!$A$10:$Z$15000,3,0)),"&lt;- Enter A CPT Code",VLOOKUP($A174,PPRRVU08!$A$10:$Z$15000,3,0))</f>
        <v>&lt;- Enter A CPT Code</v>
      </c>
      <c r="C174" s="13">
        <f>IF(ISNA(VLOOKUP($A174,PPRRVU08!$A$10:$Z$15000,4,0)),"",VLOOKUP($A174,PPRRVU08!$A$10:$Z$15000,4,0))</f>
      </c>
      <c r="D174" s="13">
        <f>IF(ISNA(VLOOKUP($A174,PPRRVU08!$A$10:$Z$15000,6,0)),"",VLOOKUP($A174,PPRRVU08!$A$10:$Z$15000,6,0)*$C$7)</f>
      </c>
      <c r="E174" s="13">
        <f>IF(ISNA(VLOOKUP($A174,PPRRVU08!$A$10:$Z$15000,7,0)),"",VLOOKUP($A174,PPRRVU08!$A$10:$Z$15000,7,0)*$D$7)</f>
      </c>
      <c r="F174" s="13">
        <f>IF(ISNA(VLOOKUP($A174,PPRRVU08!$A$10:$Z$15000,15,0)),"",VLOOKUP($A174,PPRRVU08!$A$10:$Z$15000,15,0)*$E$7)</f>
      </c>
      <c r="G174" s="26">
        <f t="shared" si="6"/>
        <v>0</v>
      </c>
      <c r="H174" s="34">
        <f t="shared" si="7"/>
        <v>0</v>
      </c>
      <c r="I174" s="34">
        <f t="shared" si="8"/>
        <v>0</v>
      </c>
    </row>
    <row r="175" spans="1:9" ht="14.25">
      <c r="A175" s="23"/>
      <c r="B175" s="33" t="str">
        <f>IF(ISNA(VLOOKUP($A175,PPRRVU08!$A$10:$Z$15000,3,0)),"&lt;- Enter A CPT Code",VLOOKUP($A175,PPRRVU08!$A$10:$Z$15000,3,0))</f>
        <v>&lt;- Enter A CPT Code</v>
      </c>
      <c r="C175" s="13">
        <f>IF(ISNA(VLOOKUP($A175,PPRRVU08!$A$10:$Z$15000,4,0)),"",VLOOKUP($A175,PPRRVU08!$A$10:$Z$15000,4,0))</f>
      </c>
      <c r="D175" s="13">
        <f>IF(ISNA(VLOOKUP($A175,PPRRVU08!$A$10:$Z$15000,6,0)),"",VLOOKUP($A175,PPRRVU08!$A$10:$Z$15000,6,0)*$C$7)</f>
      </c>
      <c r="E175" s="13">
        <f>IF(ISNA(VLOOKUP($A175,PPRRVU08!$A$10:$Z$15000,7,0)),"",VLOOKUP($A175,PPRRVU08!$A$10:$Z$15000,7,0)*$D$7)</f>
      </c>
      <c r="F175" s="13">
        <f>IF(ISNA(VLOOKUP($A175,PPRRVU08!$A$10:$Z$15000,15,0)),"",VLOOKUP($A175,PPRRVU08!$A$10:$Z$15000,15,0)*$E$7)</f>
      </c>
      <c r="G175" s="26">
        <f t="shared" si="6"/>
        <v>0</v>
      </c>
      <c r="H175" s="34">
        <f t="shared" si="7"/>
        <v>0</v>
      </c>
      <c r="I175" s="34">
        <f t="shared" si="8"/>
        <v>0</v>
      </c>
    </row>
    <row r="176" spans="1:9" ht="14.25">
      <c r="A176" s="23"/>
      <c r="B176" s="33" t="str">
        <f>IF(ISNA(VLOOKUP($A176,PPRRVU08!$A$10:$Z$15000,3,0)),"&lt;- Enter A CPT Code",VLOOKUP($A176,PPRRVU08!$A$10:$Z$15000,3,0))</f>
        <v>&lt;- Enter A CPT Code</v>
      </c>
      <c r="C176" s="13">
        <f>IF(ISNA(VLOOKUP($A176,PPRRVU08!$A$10:$Z$15000,4,0)),"",VLOOKUP($A176,PPRRVU08!$A$10:$Z$15000,4,0))</f>
      </c>
      <c r="D176" s="13">
        <f>IF(ISNA(VLOOKUP($A176,PPRRVU08!$A$10:$Z$15000,6,0)),"",VLOOKUP($A176,PPRRVU08!$A$10:$Z$15000,6,0)*$C$7)</f>
      </c>
      <c r="E176" s="13">
        <f>IF(ISNA(VLOOKUP($A176,PPRRVU08!$A$10:$Z$15000,7,0)),"",VLOOKUP($A176,PPRRVU08!$A$10:$Z$15000,7,0)*$D$7)</f>
      </c>
      <c r="F176" s="13">
        <f>IF(ISNA(VLOOKUP($A176,PPRRVU08!$A$10:$Z$15000,15,0)),"",VLOOKUP($A176,PPRRVU08!$A$10:$Z$15000,15,0)*$E$7)</f>
      </c>
      <c r="G176" s="26">
        <f t="shared" si="6"/>
        <v>0</v>
      </c>
      <c r="H176" s="34">
        <f t="shared" si="7"/>
        <v>0</v>
      </c>
      <c r="I176" s="34">
        <f t="shared" si="8"/>
        <v>0</v>
      </c>
    </row>
    <row r="177" spans="1:9" ht="14.25">
      <c r="A177" s="23"/>
      <c r="B177" s="33" t="str">
        <f>IF(ISNA(VLOOKUP($A177,PPRRVU08!$A$10:$Z$15000,3,0)),"&lt;- Enter A CPT Code",VLOOKUP($A177,PPRRVU08!$A$10:$Z$15000,3,0))</f>
        <v>&lt;- Enter A CPT Code</v>
      </c>
      <c r="C177" s="13">
        <f>IF(ISNA(VLOOKUP($A177,PPRRVU08!$A$10:$Z$15000,4,0)),"",VLOOKUP($A177,PPRRVU08!$A$10:$Z$15000,4,0))</f>
      </c>
      <c r="D177" s="13">
        <f>IF(ISNA(VLOOKUP($A177,PPRRVU08!$A$10:$Z$15000,6,0)),"",VLOOKUP($A177,PPRRVU08!$A$10:$Z$15000,6,0)*$C$7)</f>
      </c>
      <c r="E177" s="13">
        <f>IF(ISNA(VLOOKUP($A177,PPRRVU08!$A$10:$Z$15000,7,0)),"",VLOOKUP($A177,PPRRVU08!$A$10:$Z$15000,7,0)*$D$7)</f>
      </c>
      <c r="F177" s="13">
        <f>IF(ISNA(VLOOKUP($A177,PPRRVU08!$A$10:$Z$15000,15,0)),"",VLOOKUP($A177,PPRRVU08!$A$10:$Z$15000,15,0)*$E$7)</f>
      </c>
      <c r="G177" s="26">
        <f t="shared" si="6"/>
        <v>0</v>
      </c>
      <c r="H177" s="34">
        <f t="shared" si="7"/>
        <v>0</v>
      </c>
      <c r="I177" s="34">
        <f t="shared" si="8"/>
        <v>0</v>
      </c>
    </row>
    <row r="178" spans="1:9" ht="14.25">
      <c r="A178" s="23"/>
      <c r="B178" s="33" t="str">
        <f>IF(ISNA(VLOOKUP($A178,PPRRVU08!$A$10:$Z$15000,3,0)),"&lt;- Enter A CPT Code",VLOOKUP($A178,PPRRVU08!$A$10:$Z$15000,3,0))</f>
        <v>&lt;- Enter A CPT Code</v>
      </c>
      <c r="C178" s="13">
        <f>IF(ISNA(VLOOKUP($A178,PPRRVU08!$A$10:$Z$15000,4,0)),"",VLOOKUP($A178,PPRRVU08!$A$10:$Z$15000,4,0))</f>
      </c>
      <c r="D178" s="13">
        <f>IF(ISNA(VLOOKUP($A178,PPRRVU08!$A$10:$Z$15000,6,0)),"",VLOOKUP($A178,PPRRVU08!$A$10:$Z$15000,6,0)*$C$7)</f>
      </c>
      <c r="E178" s="13">
        <f>IF(ISNA(VLOOKUP($A178,PPRRVU08!$A$10:$Z$15000,7,0)),"",VLOOKUP($A178,PPRRVU08!$A$10:$Z$15000,7,0)*$D$7)</f>
      </c>
      <c r="F178" s="13">
        <f>IF(ISNA(VLOOKUP($A178,PPRRVU08!$A$10:$Z$15000,15,0)),"",VLOOKUP($A178,PPRRVU08!$A$10:$Z$15000,15,0)*$E$7)</f>
      </c>
      <c r="G178" s="26">
        <f t="shared" si="6"/>
        <v>0</v>
      </c>
      <c r="H178" s="34">
        <f t="shared" si="7"/>
        <v>0</v>
      </c>
      <c r="I178" s="34">
        <f t="shared" si="8"/>
        <v>0</v>
      </c>
    </row>
    <row r="179" spans="1:9" ht="14.25">
      <c r="A179" s="23"/>
      <c r="B179" s="33" t="str">
        <f>IF(ISNA(VLOOKUP($A179,PPRRVU08!$A$10:$Z$15000,3,0)),"&lt;- Enter A CPT Code",VLOOKUP($A179,PPRRVU08!$A$10:$Z$15000,3,0))</f>
        <v>&lt;- Enter A CPT Code</v>
      </c>
      <c r="C179" s="13">
        <f>IF(ISNA(VLOOKUP($A179,PPRRVU08!$A$10:$Z$15000,4,0)),"",VLOOKUP($A179,PPRRVU08!$A$10:$Z$15000,4,0))</f>
      </c>
      <c r="D179" s="13">
        <f>IF(ISNA(VLOOKUP($A179,PPRRVU08!$A$10:$Z$15000,6,0)),"",VLOOKUP($A179,PPRRVU08!$A$10:$Z$15000,6,0)*$C$7)</f>
      </c>
      <c r="E179" s="13">
        <f>IF(ISNA(VLOOKUP($A179,PPRRVU08!$A$10:$Z$15000,7,0)),"",VLOOKUP($A179,PPRRVU08!$A$10:$Z$15000,7,0)*$D$7)</f>
      </c>
      <c r="F179" s="13">
        <f>IF(ISNA(VLOOKUP($A179,PPRRVU08!$A$10:$Z$15000,15,0)),"",VLOOKUP($A179,PPRRVU08!$A$10:$Z$15000,15,0)*$E$7)</f>
      </c>
      <c r="G179" s="26">
        <f t="shared" si="6"/>
        <v>0</v>
      </c>
      <c r="H179" s="34">
        <f t="shared" si="7"/>
        <v>0</v>
      </c>
      <c r="I179" s="34">
        <f t="shared" si="8"/>
        <v>0</v>
      </c>
    </row>
    <row r="180" spans="1:9" ht="14.25">
      <c r="A180" s="23"/>
      <c r="B180" s="33" t="str">
        <f>IF(ISNA(VLOOKUP($A180,PPRRVU08!$A$10:$Z$15000,3,0)),"&lt;- Enter A CPT Code",VLOOKUP($A180,PPRRVU08!$A$10:$Z$15000,3,0))</f>
        <v>&lt;- Enter A CPT Code</v>
      </c>
      <c r="C180" s="13">
        <f>IF(ISNA(VLOOKUP($A180,PPRRVU08!$A$10:$Z$15000,4,0)),"",VLOOKUP($A180,PPRRVU08!$A$10:$Z$15000,4,0))</f>
      </c>
      <c r="D180" s="13">
        <f>IF(ISNA(VLOOKUP($A180,PPRRVU08!$A$10:$Z$15000,6,0)),"",VLOOKUP($A180,PPRRVU08!$A$10:$Z$15000,6,0)*$C$7)</f>
      </c>
      <c r="E180" s="13">
        <f>IF(ISNA(VLOOKUP($A180,PPRRVU08!$A$10:$Z$15000,7,0)),"",VLOOKUP($A180,PPRRVU08!$A$10:$Z$15000,7,0)*$D$7)</f>
      </c>
      <c r="F180" s="13">
        <f>IF(ISNA(VLOOKUP($A180,PPRRVU08!$A$10:$Z$15000,15,0)),"",VLOOKUP($A180,PPRRVU08!$A$10:$Z$15000,15,0)*$E$7)</f>
      </c>
      <c r="G180" s="26">
        <f t="shared" si="6"/>
        <v>0</v>
      </c>
      <c r="H180" s="34">
        <f t="shared" si="7"/>
        <v>0</v>
      </c>
      <c r="I180" s="34">
        <f t="shared" si="8"/>
        <v>0</v>
      </c>
    </row>
    <row r="181" spans="1:9" ht="14.25">
      <c r="A181" s="23"/>
      <c r="B181" s="33" t="str">
        <f>IF(ISNA(VLOOKUP($A181,PPRRVU08!$A$10:$Z$15000,3,0)),"&lt;- Enter A CPT Code",VLOOKUP($A181,PPRRVU08!$A$10:$Z$15000,3,0))</f>
        <v>&lt;- Enter A CPT Code</v>
      </c>
      <c r="C181" s="13">
        <f>IF(ISNA(VLOOKUP($A181,PPRRVU08!$A$10:$Z$15000,4,0)),"",VLOOKUP($A181,PPRRVU08!$A$10:$Z$15000,4,0))</f>
      </c>
      <c r="D181" s="13">
        <f>IF(ISNA(VLOOKUP($A181,PPRRVU08!$A$10:$Z$15000,6,0)),"",VLOOKUP($A181,PPRRVU08!$A$10:$Z$15000,6,0)*$C$7)</f>
      </c>
      <c r="E181" s="13">
        <f>IF(ISNA(VLOOKUP($A181,PPRRVU08!$A$10:$Z$15000,7,0)),"",VLOOKUP($A181,PPRRVU08!$A$10:$Z$15000,7,0)*$D$7)</f>
      </c>
      <c r="F181" s="13">
        <f>IF(ISNA(VLOOKUP($A181,PPRRVU08!$A$10:$Z$15000,15,0)),"",VLOOKUP($A181,PPRRVU08!$A$10:$Z$15000,15,0)*$E$7)</f>
      </c>
      <c r="G181" s="26">
        <f t="shared" si="6"/>
        <v>0</v>
      </c>
      <c r="H181" s="34">
        <f t="shared" si="7"/>
        <v>0</v>
      </c>
      <c r="I181" s="34">
        <f t="shared" si="8"/>
        <v>0</v>
      </c>
    </row>
    <row r="182" spans="1:9" ht="14.25">
      <c r="A182" s="23"/>
      <c r="B182" s="33" t="str">
        <f>IF(ISNA(VLOOKUP($A182,PPRRVU08!$A$10:$Z$15000,3,0)),"&lt;- Enter A CPT Code",VLOOKUP($A182,PPRRVU08!$A$10:$Z$15000,3,0))</f>
        <v>&lt;- Enter A CPT Code</v>
      </c>
      <c r="C182" s="13">
        <f>IF(ISNA(VLOOKUP($A182,PPRRVU08!$A$10:$Z$15000,4,0)),"",VLOOKUP($A182,PPRRVU08!$A$10:$Z$15000,4,0))</f>
      </c>
      <c r="D182" s="13">
        <f>IF(ISNA(VLOOKUP($A182,PPRRVU08!$A$10:$Z$15000,6,0)),"",VLOOKUP($A182,PPRRVU08!$A$10:$Z$15000,6,0)*$C$7)</f>
      </c>
      <c r="E182" s="13">
        <f>IF(ISNA(VLOOKUP($A182,PPRRVU08!$A$10:$Z$15000,7,0)),"",VLOOKUP($A182,PPRRVU08!$A$10:$Z$15000,7,0)*$D$7)</f>
      </c>
      <c r="F182" s="13">
        <f>IF(ISNA(VLOOKUP($A182,PPRRVU08!$A$10:$Z$15000,15,0)),"",VLOOKUP($A182,PPRRVU08!$A$10:$Z$15000,15,0)*$E$7)</f>
      </c>
      <c r="G182" s="26">
        <f t="shared" si="6"/>
        <v>0</v>
      </c>
      <c r="H182" s="34">
        <f t="shared" si="7"/>
        <v>0</v>
      </c>
      <c r="I182" s="34">
        <f t="shared" si="8"/>
        <v>0</v>
      </c>
    </row>
    <row r="183" spans="1:9" ht="14.25">
      <c r="A183" s="23"/>
      <c r="B183" s="33" t="str">
        <f>IF(ISNA(VLOOKUP($A183,PPRRVU08!$A$10:$Z$15000,3,0)),"&lt;- Enter A CPT Code",VLOOKUP($A183,PPRRVU08!$A$10:$Z$15000,3,0))</f>
        <v>&lt;- Enter A CPT Code</v>
      </c>
      <c r="C183" s="13">
        <f>IF(ISNA(VLOOKUP($A183,PPRRVU08!$A$10:$Z$15000,4,0)),"",VLOOKUP($A183,PPRRVU08!$A$10:$Z$15000,4,0))</f>
      </c>
      <c r="D183" s="13">
        <f>IF(ISNA(VLOOKUP($A183,PPRRVU08!$A$10:$Z$15000,6,0)),"",VLOOKUP($A183,PPRRVU08!$A$10:$Z$15000,6,0)*$C$7)</f>
      </c>
      <c r="E183" s="13">
        <f>IF(ISNA(VLOOKUP($A183,PPRRVU08!$A$10:$Z$15000,7,0)),"",VLOOKUP($A183,PPRRVU08!$A$10:$Z$15000,7,0)*$D$7)</f>
      </c>
      <c r="F183" s="13">
        <f>IF(ISNA(VLOOKUP($A183,PPRRVU08!$A$10:$Z$15000,15,0)),"",VLOOKUP($A183,PPRRVU08!$A$10:$Z$15000,15,0)*$E$7)</f>
      </c>
      <c r="G183" s="26">
        <f t="shared" si="6"/>
        <v>0</v>
      </c>
      <c r="H183" s="34">
        <f t="shared" si="7"/>
        <v>0</v>
      </c>
      <c r="I183" s="34">
        <f t="shared" si="8"/>
        <v>0</v>
      </c>
    </row>
    <row r="184" spans="1:9" ht="14.25">
      <c r="A184" s="23"/>
      <c r="B184" s="33" t="str">
        <f>IF(ISNA(VLOOKUP($A184,PPRRVU08!$A$10:$Z$15000,3,0)),"&lt;- Enter A CPT Code",VLOOKUP($A184,PPRRVU08!$A$10:$Z$15000,3,0))</f>
        <v>&lt;- Enter A CPT Code</v>
      </c>
      <c r="C184" s="13">
        <f>IF(ISNA(VLOOKUP($A184,PPRRVU08!$A$10:$Z$15000,4,0)),"",VLOOKUP($A184,PPRRVU08!$A$10:$Z$15000,4,0))</f>
      </c>
      <c r="D184" s="13">
        <f>IF(ISNA(VLOOKUP($A184,PPRRVU08!$A$10:$Z$15000,6,0)),"",VLOOKUP($A184,PPRRVU08!$A$10:$Z$15000,6,0)*$C$7)</f>
      </c>
      <c r="E184" s="13">
        <f>IF(ISNA(VLOOKUP($A184,PPRRVU08!$A$10:$Z$15000,7,0)),"",VLOOKUP($A184,PPRRVU08!$A$10:$Z$15000,7,0)*$D$7)</f>
      </c>
      <c r="F184" s="13">
        <f>IF(ISNA(VLOOKUP($A184,PPRRVU08!$A$10:$Z$15000,15,0)),"",VLOOKUP($A184,PPRRVU08!$A$10:$Z$15000,15,0)*$E$7)</f>
      </c>
      <c r="G184" s="26">
        <f t="shared" si="6"/>
        <v>0</v>
      </c>
      <c r="H184" s="34">
        <f t="shared" si="7"/>
        <v>0</v>
      </c>
      <c r="I184" s="34">
        <f t="shared" si="8"/>
        <v>0</v>
      </c>
    </row>
    <row r="185" spans="1:9" ht="14.25">
      <c r="A185" s="23"/>
      <c r="B185" s="33" t="str">
        <f>IF(ISNA(VLOOKUP($A185,PPRRVU08!$A$10:$Z$15000,3,0)),"&lt;- Enter A CPT Code",VLOOKUP($A185,PPRRVU08!$A$10:$Z$15000,3,0))</f>
        <v>&lt;- Enter A CPT Code</v>
      </c>
      <c r="C185" s="13">
        <f>IF(ISNA(VLOOKUP($A185,PPRRVU08!$A$10:$Z$15000,4,0)),"",VLOOKUP($A185,PPRRVU08!$A$10:$Z$15000,4,0))</f>
      </c>
      <c r="D185" s="13">
        <f>IF(ISNA(VLOOKUP($A185,PPRRVU08!$A$10:$Z$15000,6,0)),"",VLOOKUP($A185,PPRRVU08!$A$10:$Z$15000,6,0)*$C$7)</f>
      </c>
      <c r="E185" s="13">
        <f>IF(ISNA(VLOOKUP($A185,PPRRVU08!$A$10:$Z$15000,7,0)),"",VLOOKUP($A185,PPRRVU08!$A$10:$Z$15000,7,0)*$D$7)</f>
      </c>
      <c r="F185" s="13">
        <f>IF(ISNA(VLOOKUP($A185,PPRRVU08!$A$10:$Z$15000,15,0)),"",VLOOKUP($A185,PPRRVU08!$A$10:$Z$15000,15,0)*$E$7)</f>
      </c>
      <c r="G185" s="26">
        <f t="shared" si="6"/>
        <v>0</v>
      </c>
      <c r="H185" s="34">
        <f t="shared" si="7"/>
        <v>0</v>
      </c>
      <c r="I185" s="34">
        <f t="shared" si="8"/>
        <v>0</v>
      </c>
    </row>
    <row r="186" spans="1:9" ht="14.25">
      <c r="A186" s="23"/>
      <c r="B186" s="33" t="str">
        <f>IF(ISNA(VLOOKUP($A186,PPRRVU08!$A$10:$Z$15000,3,0)),"&lt;- Enter A CPT Code",VLOOKUP($A186,PPRRVU08!$A$10:$Z$15000,3,0))</f>
        <v>&lt;- Enter A CPT Code</v>
      </c>
      <c r="C186" s="13">
        <f>IF(ISNA(VLOOKUP($A186,PPRRVU08!$A$10:$Z$15000,4,0)),"",VLOOKUP($A186,PPRRVU08!$A$10:$Z$15000,4,0))</f>
      </c>
      <c r="D186" s="13">
        <f>IF(ISNA(VLOOKUP($A186,PPRRVU08!$A$10:$Z$15000,6,0)),"",VLOOKUP($A186,PPRRVU08!$A$10:$Z$15000,6,0)*$C$7)</f>
      </c>
      <c r="E186" s="13">
        <f>IF(ISNA(VLOOKUP($A186,PPRRVU08!$A$10:$Z$15000,7,0)),"",VLOOKUP($A186,PPRRVU08!$A$10:$Z$15000,7,0)*$D$7)</f>
      </c>
      <c r="F186" s="13">
        <f>IF(ISNA(VLOOKUP($A186,PPRRVU08!$A$10:$Z$15000,15,0)),"",VLOOKUP($A186,PPRRVU08!$A$10:$Z$15000,15,0)*$E$7)</f>
      </c>
      <c r="G186" s="26">
        <f t="shared" si="6"/>
        <v>0</v>
      </c>
      <c r="H186" s="34">
        <f t="shared" si="7"/>
        <v>0</v>
      </c>
      <c r="I186" s="34">
        <f t="shared" si="8"/>
        <v>0</v>
      </c>
    </row>
    <row r="187" spans="1:9" ht="14.25">
      <c r="A187" s="23"/>
      <c r="B187" s="33" t="str">
        <f>IF(ISNA(VLOOKUP($A187,PPRRVU08!$A$10:$Z$15000,3,0)),"&lt;- Enter A CPT Code",VLOOKUP($A187,PPRRVU08!$A$10:$Z$15000,3,0))</f>
        <v>&lt;- Enter A CPT Code</v>
      </c>
      <c r="C187" s="13">
        <f>IF(ISNA(VLOOKUP($A187,PPRRVU08!$A$10:$Z$15000,4,0)),"",VLOOKUP($A187,PPRRVU08!$A$10:$Z$15000,4,0))</f>
      </c>
      <c r="D187" s="13">
        <f>IF(ISNA(VLOOKUP($A187,PPRRVU08!$A$10:$Z$15000,6,0)),"",VLOOKUP($A187,PPRRVU08!$A$10:$Z$15000,6,0)*$C$7)</f>
      </c>
      <c r="E187" s="13">
        <f>IF(ISNA(VLOOKUP($A187,PPRRVU08!$A$10:$Z$15000,7,0)),"",VLOOKUP($A187,PPRRVU08!$A$10:$Z$15000,7,0)*$D$7)</f>
      </c>
      <c r="F187" s="13">
        <f>IF(ISNA(VLOOKUP($A187,PPRRVU08!$A$10:$Z$15000,15,0)),"",VLOOKUP($A187,PPRRVU08!$A$10:$Z$15000,15,0)*$E$7)</f>
      </c>
      <c r="G187" s="26">
        <f t="shared" si="6"/>
        <v>0</v>
      </c>
      <c r="H187" s="34">
        <f t="shared" si="7"/>
        <v>0</v>
      </c>
      <c r="I187" s="34">
        <f t="shared" si="8"/>
        <v>0</v>
      </c>
    </row>
    <row r="188" spans="1:9" ht="14.25">
      <c r="A188" s="23"/>
      <c r="B188" s="33" t="str">
        <f>IF(ISNA(VLOOKUP($A188,PPRRVU08!$A$10:$Z$15000,3,0)),"&lt;- Enter A CPT Code",VLOOKUP($A188,PPRRVU08!$A$10:$Z$15000,3,0))</f>
        <v>&lt;- Enter A CPT Code</v>
      </c>
      <c r="C188" s="13">
        <f>IF(ISNA(VLOOKUP($A188,PPRRVU08!$A$10:$Z$15000,4,0)),"",VLOOKUP($A188,PPRRVU08!$A$10:$Z$15000,4,0))</f>
      </c>
      <c r="D188" s="13">
        <f>IF(ISNA(VLOOKUP($A188,PPRRVU08!$A$10:$Z$15000,6,0)),"",VLOOKUP($A188,PPRRVU08!$A$10:$Z$15000,6,0)*$C$7)</f>
      </c>
      <c r="E188" s="13">
        <f>IF(ISNA(VLOOKUP($A188,PPRRVU08!$A$10:$Z$15000,7,0)),"",VLOOKUP($A188,PPRRVU08!$A$10:$Z$15000,7,0)*$D$7)</f>
      </c>
      <c r="F188" s="13">
        <f>IF(ISNA(VLOOKUP($A188,PPRRVU08!$A$10:$Z$15000,15,0)),"",VLOOKUP($A188,PPRRVU08!$A$10:$Z$15000,15,0)*$E$7)</f>
      </c>
      <c r="G188" s="26">
        <f t="shared" si="6"/>
        <v>0</v>
      </c>
      <c r="H188" s="34">
        <f t="shared" si="7"/>
        <v>0</v>
      </c>
      <c r="I188" s="34">
        <f t="shared" si="8"/>
        <v>0</v>
      </c>
    </row>
    <row r="189" spans="1:9" ht="14.25">
      <c r="A189" s="23"/>
      <c r="B189" s="33" t="str">
        <f>IF(ISNA(VLOOKUP($A189,PPRRVU08!$A$10:$Z$15000,3,0)),"&lt;- Enter A CPT Code",VLOOKUP($A189,PPRRVU08!$A$10:$Z$15000,3,0))</f>
        <v>&lt;- Enter A CPT Code</v>
      </c>
      <c r="C189" s="13">
        <f>IF(ISNA(VLOOKUP($A189,PPRRVU08!$A$10:$Z$15000,4,0)),"",VLOOKUP($A189,PPRRVU08!$A$10:$Z$15000,4,0))</f>
      </c>
      <c r="D189" s="13">
        <f>IF(ISNA(VLOOKUP($A189,PPRRVU08!$A$10:$Z$15000,6,0)),"",VLOOKUP($A189,PPRRVU08!$A$10:$Z$15000,6,0)*$C$7)</f>
      </c>
      <c r="E189" s="13">
        <f>IF(ISNA(VLOOKUP($A189,PPRRVU08!$A$10:$Z$15000,7,0)),"",VLOOKUP($A189,PPRRVU08!$A$10:$Z$15000,7,0)*$D$7)</f>
      </c>
      <c r="F189" s="13">
        <f>IF(ISNA(VLOOKUP($A189,PPRRVU08!$A$10:$Z$15000,15,0)),"",VLOOKUP($A189,PPRRVU08!$A$10:$Z$15000,15,0)*$E$7)</f>
      </c>
      <c r="G189" s="26">
        <f t="shared" si="6"/>
        <v>0</v>
      </c>
      <c r="H189" s="34">
        <f t="shared" si="7"/>
        <v>0</v>
      </c>
      <c r="I189" s="34">
        <f t="shared" si="8"/>
        <v>0</v>
      </c>
    </row>
    <row r="190" spans="1:9" ht="14.25">
      <c r="A190" s="23"/>
      <c r="B190" s="33" t="str">
        <f>IF(ISNA(VLOOKUP($A190,PPRRVU08!$A$10:$Z$15000,3,0)),"&lt;- Enter A CPT Code",VLOOKUP($A190,PPRRVU08!$A$10:$Z$15000,3,0))</f>
        <v>&lt;- Enter A CPT Code</v>
      </c>
      <c r="C190" s="13">
        <f>IF(ISNA(VLOOKUP($A190,PPRRVU08!$A$10:$Z$15000,4,0)),"",VLOOKUP($A190,PPRRVU08!$A$10:$Z$15000,4,0))</f>
      </c>
      <c r="D190" s="13">
        <f>IF(ISNA(VLOOKUP($A190,PPRRVU08!$A$10:$Z$15000,6,0)),"",VLOOKUP($A190,PPRRVU08!$A$10:$Z$15000,6,0)*$C$7)</f>
      </c>
      <c r="E190" s="13">
        <f>IF(ISNA(VLOOKUP($A190,PPRRVU08!$A$10:$Z$15000,7,0)),"",VLOOKUP($A190,PPRRVU08!$A$10:$Z$15000,7,0)*$D$7)</f>
      </c>
      <c r="F190" s="13">
        <f>IF(ISNA(VLOOKUP($A190,PPRRVU08!$A$10:$Z$15000,15,0)),"",VLOOKUP($A190,PPRRVU08!$A$10:$Z$15000,15,0)*$E$7)</f>
      </c>
      <c r="G190" s="26">
        <f t="shared" si="6"/>
        <v>0</v>
      </c>
      <c r="H190" s="34">
        <f t="shared" si="7"/>
        <v>0</v>
      </c>
      <c r="I190" s="34">
        <f t="shared" si="8"/>
        <v>0</v>
      </c>
    </row>
    <row r="191" spans="1:9" ht="14.25">
      <c r="A191" s="23"/>
      <c r="B191" s="33" t="str">
        <f>IF(ISNA(VLOOKUP($A191,PPRRVU08!$A$10:$Z$15000,3,0)),"&lt;- Enter A CPT Code",VLOOKUP($A191,PPRRVU08!$A$10:$Z$15000,3,0))</f>
        <v>&lt;- Enter A CPT Code</v>
      </c>
      <c r="C191" s="13">
        <f>IF(ISNA(VLOOKUP($A191,PPRRVU08!$A$10:$Z$15000,4,0)),"",VLOOKUP($A191,PPRRVU08!$A$10:$Z$15000,4,0))</f>
      </c>
      <c r="D191" s="13">
        <f>IF(ISNA(VLOOKUP($A191,PPRRVU08!$A$10:$Z$15000,6,0)),"",VLOOKUP($A191,PPRRVU08!$A$10:$Z$15000,6,0)*$C$7)</f>
      </c>
      <c r="E191" s="13">
        <f>IF(ISNA(VLOOKUP($A191,PPRRVU08!$A$10:$Z$15000,7,0)),"",VLOOKUP($A191,PPRRVU08!$A$10:$Z$15000,7,0)*$D$7)</f>
      </c>
      <c r="F191" s="13">
        <f>IF(ISNA(VLOOKUP($A191,PPRRVU08!$A$10:$Z$15000,15,0)),"",VLOOKUP($A191,PPRRVU08!$A$10:$Z$15000,15,0)*$E$7)</f>
      </c>
      <c r="G191" s="26">
        <f t="shared" si="6"/>
        <v>0</v>
      </c>
      <c r="H191" s="34">
        <f t="shared" si="7"/>
        <v>0</v>
      </c>
      <c r="I191" s="34">
        <f t="shared" si="8"/>
        <v>0</v>
      </c>
    </row>
    <row r="192" spans="1:9" ht="14.25">
      <c r="A192" s="23"/>
      <c r="B192" s="33" t="str">
        <f>IF(ISNA(VLOOKUP($A192,PPRRVU08!$A$10:$Z$15000,3,0)),"&lt;- Enter A CPT Code",VLOOKUP($A192,PPRRVU08!$A$10:$Z$15000,3,0))</f>
        <v>&lt;- Enter A CPT Code</v>
      </c>
      <c r="C192" s="13">
        <f>IF(ISNA(VLOOKUP($A192,PPRRVU08!$A$10:$Z$15000,4,0)),"",VLOOKUP($A192,PPRRVU08!$A$10:$Z$15000,4,0))</f>
      </c>
      <c r="D192" s="13">
        <f>IF(ISNA(VLOOKUP($A192,PPRRVU08!$A$10:$Z$15000,6,0)),"",VLOOKUP($A192,PPRRVU08!$A$10:$Z$15000,6,0)*$C$7)</f>
      </c>
      <c r="E192" s="13">
        <f>IF(ISNA(VLOOKUP($A192,PPRRVU08!$A$10:$Z$15000,7,0)),"",VLOOKUP($A192,PPRRVU08!$A$10:$Z$15000,7,0)*$D$7)</f>
      </c>
      <c r="F192" s="13">
        <f>IF(ISNA(VLOOKUP($A192,PPRRVU08!$A$10:$Z$15000,15,0)),"",VLOOKUP($A192,PPRRVU08!$A$10:$Z$15000,15,0)*$E$7)</f>
      </c>
      <c r="G192" s="26">
        <f t="shared" si="6"/>
        <v>0</v>
      </c>
      <c r="H192" s="34">
        <f t="shared" si="7"/>
        <v>0</v>
      </c>
      <c r="I192" s="34">
        <f t="shared" si="8"/>
        <v>0</v>
      </c>
    </row>
    <row r="193" spans="1:9" ht="14.25">
      <c r="A193" s="23"/>
      <c r="B193" s="33" t="str">
        <f>IF(ISNA(VLOOKUP($A193,PPRRVU08!$A$10:$Z$15000,3,0)),"&lt;- Enter A CPT Code",VLOOKUP($A193,PPRRVU08!$A$10:$Z$15000,3,0))</f>
        <v>&lt;- Enter A CPT Code</v>
      </c>
      <c r="C193" s="13">
        <f>IF(ISNA(VLOOKUP($A193,PPRRVU08!$A$10:$Z$15000,4,0)),"",VLOOKUP($A193,PPRRVU08!$A$10:$Z$15000,4,0))</f>
      </c>
      <c r="D193" s="13">
        <f>IF(ISNA(VLOOKUP($A193,PPRRVU08!$A$10:$Z$15000,6,0)),"",VLOOKUP($A193,PPRRVU08!$A$10:$Z$15000,6,0)*$C$7)</f>
      </c>
      <c r="E193" s="13">
        <f>IF(ISNA(VLOOKUP($A193,PPRRVU08!$A$10:$Z$15000,7,0)),"",VLOOKUP($A193,PPRRVU08!$A$10:$Z$15000,7,0)*$D$7)</f>
      </c>
      <c r="F193" s="13">
        <f>IF(ISNA(VLOOKUP($A193,PPRRVU08!$A$10:$Z$15000,15,0)),"",VLOOKUP($A193,PPRRVU08!$A$10:$Z$15000,15,0)*$E$7)</f>
      </c>
      <c r="G193" s="26">
        <f t="shared" si="6"/>
        <v>0</v>
      </c>
      <c r="H193" s="34">
        <f t="shared" si="7"/>
        <v>0</v>
      </c>
      <c r="I193" s="34">
        <f t="shared" si="8"/>
        <v>0</v>
      </c>
    </row>
    <row r="194" spans="1:9" ht="14.25">
      <c r="A194" s="23"/>
      <c r="B194" s="33" t="str">
        <f>IF(ISNA(VLOOKUP($A194,PPRRVU08!$A$10:$Z$15000,3,0)),"&lt;- Enter A CPT Code",VLOOKUP($A194,PPRRVU08!$A$10:$Z$15000,3,0))</f>
        <v>&lt;- Enter A CPT Code</v>
      </c>
      <c r="C194" s="13">
        <f>IF(ISNA(VLOOKUP($A194,PPRRVU08!$A$10:$Z$15000,4,0)),"",VLOOKUP($A194,PPRRVU08!$A$10:$Z$15000,4,0))</f>
      </c>
      <c r="D194" s="13">
        <f>IF(ISNA(VLOOKUP($A194,PPRRVU08!$A$10:$Z$15000,6,0)),"",VLOOKUP($A194,PPRRVU08!$A$10:$Z$15000,6,0)*$C$7)</f>
      </c>
      <c r="E194" s="13">
        <f>IF(ISNA(VLOOKUP($A194,PPRRVU08!$A$10:$Z$15000,7,0)),"",VLOOKUP($A194,PPRRVU08!$A$10:$Z$15000,7,0)*$D$7)</f>
      </c>
      <c r="F194" s="13">
        <f>IF(ISNA(VLOOKUP($A194,PPRRVU08!$A$10:$Z$15000,15,0)),"",VLOOKUP($A194,PPRRVU08!$A$10:$Z$15000,15,0)*$E$7)</f>
      </c>
      <c r="G194" s="26">
        <f t="shared" si="6"/>
        <v>0</v>
      </c>
      <c r="H194" s="34">
        <f t="shared" si="7"/>
        <v>0</v>
      </c>
      <c r="I194" s="34">
        <f t="shared" si="8"/>
        <v>0</v>
      </c>
    </row>
    <row r="195" spans="1:9" ht="14.25">
      <c r="A195" s="23"/>
      <c r="B195" s="33" t="str">
        <f>IF(ISNA(VLOOKUP($A195,PPRRVU08!$A$10:$Z$15000,3,0)),"&lt;- Enter A CPT Code",VLOOKUP($A195,PPRRVU08!$A$10:$Z$15000,3,0))</f>
        <v>&lt;- Enter A CPT Code</v>
      </c>
      <c r="C195" s="13">
        <f>IF(ISNA(VLOOKUP($A195,PPRRVU08!$A$10:$Z$15000,4,0)),"",VLOOKUP($A195,PPRRVU08!$A$10:$Z$15000,4,0))</f>
      </c>
      <c r="D195" s="13">
        <f>IF(ISNA(VLOOKUP($A195,PPRRVU08!$A$10:$Z$15000,6,0)),"",VLOOKUP($A195,PPRRVU08!$A$10:$Z$15000,6,0)*$C$7)</f>
      </c>
      <c r="E195" s="13">
        <f>IF(ISNA(VLOOKUP($A195,PPRRVU08!$A$10:$Z$15000,7,0)),"",VLOOKUP($A195,PPRRVU08!$A$10:$Z$15000,7,0)*$D$7)</f>
      </c>
      <c r="F195" s="13">
        <f>IF(ISNA(VLOOKUP($A195,PPRRVU08!$A$10:$Z$15000,15,0)),"",VLOOKUP($A195,PPRRVU08!$A$10:$Z$15000,15,0)*$E$7)</f>
      </c>
      <c r="G195" s="26">
        <f t="shared" si="6"/>
        <v>0</v>
      </c>
      <c r="H195" s="34">
        <f t="shared" si="7"/>
        <v>0</v>
      </c>
      <c r="I195" s="34">
        <f t="shared" si="8"/>
        <v>0</v>
      </c>
    </row>
    <row r="196" spans="1:9" ht="14.25">
      <c r="A196" s="23"/>
      <c r="B196" s="33" t="str">
        <f>IF(ISNA(VLOOKUP($A196,PPRRVU08!$A$10:$Z$15000,3,0)),"&lt;- Enter A CPT Code",VLOOKUP($A196,PPRRVU08!$A$10:$Z$15000,3,0))</f>
        <v>&lt;- Enter A CPT Code</v>
      </c>
      <c r="C196" s="13">
        <f>IF(ISNA(VLOOKUP($A196,PPRRVU08!$A$10:$Z$15000,4,0)),"",VLOOKUP($A196,PPRRVU08!$A$10:$Z$15000,4,0))</f>
      </c>
      <c r="D196" s="13">
        <f>IF(ISNA(VLOOKUP($A196,PPRRVU08!$A$10:$Z$15000,6,0)),"",VLOOKUP($A196,PPRRVU08!$A$10:$Z$15000,6,0)*$C$7)</f>
      </c>
      <c r="E196" s="13">
        <f>IF(ISNA(VLOOKUP($A196,PPRRVU08!$A$10:$Z$15000,7,0)),"",VLOOKUP($A196,PPRRVU08!$A$10:$Z$15000,7,0)*$D$7)</f>
      </c>
      <c r="F196" s="13">
        <f>IF(ISNA(VLOOKUP($A196,PPRRVU08!$A$10:$Z$15000,15,0)),"",VLOOKUP($A196,PPRRVU08!$A$10:$Z$15000,15,0)*$E$7)</f>
      </c>
      <c r="G196" s="26">
        <f t="shared" si="6"/>
        <v>0</v>
      </c>
      <c r="H196" s="34">
        <f t="shared" si="7"/>
        <v>0</v>
      </c>
      <c r="I196" s="34">
        <f t="shared" si="8"/>
        <v>0</v>
      </c>
    </row>
    <row r="197" spans="1:9" ht="14.25">
      <c r="A197" s="23"/>
      <c r="B197" s="33" t="str">
        <f>IF(ISNA(VLOOKUP($A197,PPRRVU08!$A$10:$Z$15000,3,0)),"&lt;- Enter A CPT Code",VLOOKUP($A197,PPRRVU08!$A$10:$Z$15000,3,0))</f>
        <v>&lt;- Enter A CPT Code</v>
      </c>
      <c r="C197" s="13">
        <f>IF(ISNA(VLOOKUP($A197,PPRRVU08!$A$10:$Z$15000,4,0)),"",VLOOKUP($A197,PPRRVU08!$A$10:$Z$15000,4,0))</f>
      </c>
      <c r="D197" s="13">
        <f>IF(ISNA(VLOOKUP($A197,PPRRVU08!$A$10:$Z$15000,6,0)),"",VLOOKUP($A197,PPRRVU08!$A$10:$Z$15000,6,0)*$C$7)</f>
      </c>
      <c r="E197" s="13">
        <f>IF(ISNA(VLOOKUP($A197,PPRRVU08!$A$10:$Z$15000,7,0)),"",VLOOKUP($A197,PPRRVU08!$A$10:$Z$15000,7,0)*$D$7)</f>
      </c>
      <c r="F197" s="13">
        <f>IF(ISNA(VLOOKUP($A197,PPRRVU08!$A$10:$Z$15000,15,0)),"",VLOOKUP($A197,PPRRVU08!$A$10:$Z$15000,15,0)*$E$7)</f>
      </c>
      <c r="G197" s="26">
        <f t="shared" si="6"/>
        <v>0</v>
      </c>
      <c r="H197" s="34">
        <f t="shared" si="7"/>
        <v>0</v>
      </c>
      <c r="I197" s="34">
        <f t="shared" si="8"/>
        <v>0</v>
      </c>
    </row>
    <row r="198" spans="1:9" ht="14.25">
      <c r="A198" s="23"/>
      <c r="B198" s="33" t="str">
        <f>IF(ISNA(VLOOKUP($A198,PPRRVU08!$A$10:$Z$15000,3,0)),"&lt;- Enter A CPT Code",VLOOKUP($A198,PPRRVU08!$A$10:$Z$15000,3,0))</f>
        <v>&lt;- Enter A CPT Code</v>
      </c>
      <c r="C198" s="13">
        <f>IF(ISNA(VLOOKUP($A198,PPRRVU08!$A$10:$Z$15000,4,0)),"",VLOOKUP($A198,PPRRVU08!$A$10:$Z$15000,4,0))</f>
      </c>
      <c r="D198" s="13">
        <f>IF(ISNA(VLOOKUP($A198,PPRRVU08!$A$10:$Z$15000,6,0)),"",VLOOKUP($A198,PPRRVU08!$A$10:$Z$15000,6,0)*$C$7)</f>
      </c>
      <c r="E198" s="13">
        <f>IF(ISNA(VLOOKUP($A198,PPRRVU08!$A$10:$Z$15000,7,0)),"",VLOOKUP($A198,PPRRVU08!$A$10:$Z$15000,7,0)*$D$7)</f>
      </c>
      <c r="F198" s="13">
        <f>IF(ISNA(VLOOKUP($A198,PPRRVU08!$A$10:$Z$15000,15,0)),"",VLOOKUP($A198,PPRRVU08!$A$10:$Z$15000,15,0)*$E$7)</f>
      </c>
      <c r="G198" s="26">
        <f t="shared" si="6"/>
        <v>0</v>
      </c>
      <c r="H198" s="34">
        <f t="shared" si="7"/>
        <v>0</v>
      </c>
      <c r="I198" s="34">
        <f t="shared" si="8"/>
        <v>0</v>
      </c>
    </row>
    <row r="199" spans="1:9" ht="14.25">
      <c r="A199" s="23"/>
      <c r="B199" s="33" t="str">
        <f>IF(ISNA(VLOOKUP($A199,PPRRVU08!$A$10:$Z$15000,3,0)),"&lt;- Enter A CPT Code",VLOOKUP($A199,PPRRVU08!$A$10:$Z$15000,3,0))</f>
        <v>&lt;- Enter A CPT Code</v>
      </c>
      <c r="C199" s="13">
        <f>IF(ISNA(VLOOKUP($A199,PPRRVU08!$A$10:$Z$15000,4,0)),"",VLOOKUP($A199,PPRRVU08!$A$10:$Z$15000,4,0))</f>
      </c>
      <c r="D199" s="13">
        <f>IF(ISNA(VLOOKUP($A199,PPRRVU08!$A$10:$Z$15000,6,0)),"",VLOOKUP($A199,PPRRVU08!$A$10:$Z$15000,6,0)*$C$7)</f>
      </c>
      <c r="E199" s="13">
        <f>IF(ISNA(VLOOKUP($A199,PPRRVU08!$A$10:$Z$15000,7,0)),"",VLOOKUP($A199,PPRRVU08!$A$10:$Z$15000,7,0)*$D$7)</f>
      </c>
      <c r="F199" s="13">
        <f>IF(ISNA(VLOOKUP($A199,PPRRVU08!$A$10:$Z$15000,15,0)),"",VLOOKUP($A199,PPRRVU08!$A$10:$Z$15000,15,0)*$E$7)</f>
      </c>
      <c r="G199" s="26">
        <f t="shared" si="6"/>
        <v>0</v>
      </c>
      <c r="H199" s="34">
        <f t="shared" si="7"/>
        <v>0</v>
      </c>
      <c r="I199" s="34">
        <f t="shared" si="8"/>
        <v>0</v>
      </c>
    </row>
    <row r="200" spans="1:9" ht="14.25">
      <c r="A200" s="23"/>
      <c r="B200" s="33" t="str">
        <f>IF(ISNA(VLOOKUP($A200,PPRRVU08!$A$10:$Z$15000,3,0)),"&lt;- Enter A CPT Code",VLOOKUP($A200,PPRRVU08!$A$10:$Z$15000,3,0))</f>
        <v>&lt;- Enter A CPT Code</v>
      </c>
      <c r="C200" s="13">
        <f>IF(ISNA(VLOOKUP($A200,PPRRVU08!$A$10:$Z$15000,4,0)),"",VLOOKUP($A200,PPRRVU08!$A$10:$Z$15000,4,0))</f>
      </c>
      <c r="D200" s="13">
        <f>IF(ISNA(VLOOKUP($A200,PPRRVU08!$A$10:$Z$15000,6,0)),"",VLOOKUP($A200,PPRRVU08!$A$10:$Z$15000,6,0)*$C$7)</f>
      </c>
      <c r="E200" s="13">
        <f>IF(ISNA(VLOOKUP($A200,PPRRVU08!$A$10:$Z$15000,7,0)),"",VLOOKUP($A200,PPRRVU08!$A$10:$Z$15000,7,0)*$D$7)</f>
      </c>
      <c r="F200" s="13">
        <f>IF(ISNA(VLOOKUP($A200,PPRRVU08!$A$10:$Z$15000,15,0)),"",VLOOKUP($A200,PPRRVU08!$A$10:$Z$15000,15,0)*$E$7)</f>
      </c>
      <c r="G200" s="26">
        <f t="shared" si="6"/>
        <v>0</v>
      </c>
      <c r="H200" s="34">
        <f t="shared" si="7"/>
        <v>0</v>
      </c>
      <c r="I200" s="34">
        <f t="shared" si="8"/>
        <v>0</v>
      </c>
    </row>
    <row r="201" spans="1:9" ht="14.25">
      <c r="A201" s="23"/>
      <c r="B201" s="33" t="str">
        <f>IF(ISNA(VLOOKUP($A201,PPRRVU08!$A$10:$Z$15000,3,0)),"&lt;- Enter A CPT Code",VLOOKUP($A201,PPRRVU08!$A$10:$Z$15000,3,0))</f>
        <v>&lt;- Enter A CPT Code</v>
      </c>
      <c r="C201" s="13">
        <f>IF(ISNA(VLOOKUP($A201,PPRRVU08!$A$10:$Z$15000,4,0)),"",VLOOKUP($A201,PPRRVU08!$A$10:$Z$15000,4,0))</f>
      </c>
      <c r="D201" s="13">
        <f>IF(ISNA(VLOOKUP($A201,PPRRVU08!$A$10:$Z$15000,6,0)),"",VLOOKUP($A201,PPRRVU08!$A$10:$Z$15000,6,0)*$C$7)</f>
      </c>
      <c r="E201" s="13">
        <f>IF(ISNA(VLOOKUP($A201,PPRRVU08!$A$10:$Z$15000,7,0)),"",VLOOKUP($A201,PPRRVU08!$A$10:$Z$15000,7,0)*$D$7)</f>
      </c>
      <c r="F201" s="13">
        <f>IF(ISNA(VLOOKUP($A201,PPRRVU08!$A$10:$Z$15000,15,0)),"",VLOOKUP($A201,PPRRVU08!$A$10:$Z$15000,15,0)*$E$7)</f>
      </c>
      <c r="G201" s="26">
        <f t="shared" si="6"/>
        <v>0</v>
      </c>
      <c r="H201" s="34">
        <f t="shared" si="7"/>
        <v>0</v>
      </c>
      <c r="I201" s="34">
        <f t="shared" si="8"/>
        <v>0</v>
      </c>
    </row>
    <row r="202" spans="1:9" ht="14.25">
      <c r="A202" s="23"/>
      <c r="B202" s="33" t="str">
        <f>IF(ISNA(VLOOKUP($A202,PPRRVU08!$A$10:$Z$15000,3,0)),"&lt;- Enter A CPT Code",VLOOKUP($A202,PPRRVU08!$A$10:$Z$15000,3,0))</f>
        <v>&lt;- Enter A CPT Code</v>
      </c>
      <c r="C202" s="13">
        <f>IF(ISNA(VLOOKUP($A202,PPRRVU08!$A$10:$Z$15000,4,0)),"",VLOOKUP($A202,PPRRVU08!$A$10:$Z$15000,4,0))</f>
      </c>
      <c r="D202" s="13">
        <f>IF(ISNA(VLOOKUP($A202,PPRRVU08!$A$10:$Z$15000,6,0)),"",VLOOKUP($A202,PPRRVU08!$A$10:$Z$15000,6,0)*$C$7)</f>
      </c>
      <c r="E202" s="13">
        <f>IF(ISNA(VLOOKUP($A202,PPRRVU08!$A$10:$Z$15000,7,0)),"",VLOOKUP($A202,PPRRVU08!$A$10:$Z$15000,7,0)*$D$7)</f>
      </c>
      <c r="F202" s="13">
        <f>IF(ISNA(VLOOKUP($A202,PPRRVU08!$A$10:$Z$15000,15,0)),"",VLOOKUP($A202,PPRRVU08!$A$10:$Z$15000,15,0)*$E$7)</f>
      </c>
      <c r="G202" s="26">
        <f t="shared" si="6"/>
        <v>0</v>
      </c>
      <c r="H202" s="34">
        <f t="shared" si="7"/>
        <v>0</v>
      </c>
      <c r="I202" s="34">
        <f t="shared" si="8"/>
        <v>0</v>
      </c>
    </row>
    <row r="203" spans="1:9" ht="14.25">
      <c r="A203" s="23"/>
      <c r="B203" s="33" t="str">
        <f>IF(ISNA(VLOOKUP($A203,PPRRVU08!$A$10:$Z$15000,3,0)),"&lt;- Enter A CPT Code",VLOOKUP($A203,PPRRVU08!$A$10:$Z$15000,3,0))</f>
        <v>&lt;- Enter A CPT Code</v>
      </c>
      <c r="C203" s="13">
        <f>IF(ISNA(VLOOKUP($A203,PPRRVU08!$A$10:$Z$15000,4,0)),"",VLOOKUP($A203,PPRRVU08!$A$10:$Z$15000,4,0))</f>
      </c>
      <c r="D203" s="13">
        <f>IF(ISNA(VLOOKUP($A203,PPRRVU08!$A$10:$Z$15000,6,0)),"",VLOOKUP($A203,PPRRVU08!$A$10:$Z$15000,6,0)*$C$7)</f>
      </c>
      <c r="E203" s="13">
        <f>IF(ISNA(VLOOKUP($A203,PPRRVU08!$A$10:$Z$15000,7,0)),"",VLOOKUP($A203,PPRRVU08!$A$10:$Z$15000,7,0)*$D$7)</f>
      </c>
      <c r="F203" s="13">
        <f>IF(ISNA(VLOOKUP($A203,PPRRVU08!$A$10:$Z$15000,15,0)),"",VLOOKUP($A203,PPRRVU08!$A$10:$Z$15000,15,0)*$E$7)</f>
      </c>
      <c r="G203" s="26">
        <f t="shared" si="6"/>
        <v>0</v>
      </c>
      <c r="H203" s="34">
        <f t="shared" si="7"/>
        <v>0</v>
      </c>
      <c r="I203" s="34">
        <f t="shared" si="8"/>
        <v>0</v>
      </c>
    </row>
    <row r="204" spans="1:9" ht="14.25">
      <c r="A204" s="23"/>
      <c r="B204" s="33" t="str">
        <f>IF(ISNA(VLOOKUP($A204,PPRRVU08!$A$10:$Z$15000,3,0)),"&lt;- Enter A CPT Code",VLOOKUP($A204,PPRRVU08!$A$10:$Z$15000,3,0))</f>
        <v>&lt;- Enter A CPT Code</v>
      </c>
      <c r="C204" s="13">
        <f>IF(ISNA(VLOOKUP($A204,PPRRVU08!$A$10:$Z$15000,4,0)),"",VLOOKUP($A204,PPRRVU08!$A$10:$Z$15000,4,0))</f>
      </c>
      <c r="D204" s="13">
        <f>IF(ISNA(VLOOKUP($A204,PPRRVU08!$A$10:$Z$15000,6,0)),"",VLOOKUP($A204,PPRRVU08!$A$10:$Z$15000,6,0)*$C$7)</f>
      </c>
      <c r="E204" s="13">
        <f>IF(ISNA(VLOOKUP($A204,PPRRVU08!$A$10:$Z$15000,7,0)),"",VLOOKUP($A204,PPRRVU08!$A$10:$Z$15000,7,0)*$D$7)</f>
      </c>
      <c r="F204" s="13">
        <f>IF(ISNA(VLOOKUP($A204,PPRRVU08!$A$10:$Z$15000,15,0)),"",VLOOKUP($A204,PPRRVU08!$A$10:$Z$15000,15,0)*$E$7)</f>
      </c>
      <c r="G204" s="26">
        <f t="shared" si="6"/>
        <v>0</v>
      </c>
      <c r="H204" s="34">
        <f t="shared" si="7"/>
        <v>0</v>
      </c>
      <c r="I204" s="34">
        <f t="shared" si="8"/>
        <v>0</v>
      </c>
    </row>
    <row r="205" spans="1:9" ht="14.25">
      <c r="A205" s="23"/>
      <c r="B205" s="33" t="str">
        <f>IF(ISNA(VLOOKUP($A205,PPRRVU08!$A$10:$Z$15000,3,0)),"&lt;- Enter A CPT Code",VLOOKUP($A205,PPRRVU08!$A$10:$Z$15000,3,0))</f>
        <v>&lt;- Enter A CPT Code</v>
      </c>
      <c r="C205" s="13">
        <f>IF(ISNA(VLOOKUP($A205,PPRRVU08!$A$10:$Z$15000,4,0)),"",VLOOKUP($A205,PPRRVU08!$A$10:$Z$15000,4,0))</f>
      </c>
      <c r="D205" s="13">
        <f>IF(ISNA(VLOOKUP($A205,PPRRVU08!$A$10:$Z$15000,6,0)),"",VLOOKUP($A205,PPRRVU08!$A$10:$Z$15000,6,0)*$C$7)</f>
      </c>
      <c r="E205" s="13">
        <f>IF(ISNA(VLOOKUP($A205,PPRRVU08!$A$10:$Z$15000,7,0)),"",VLOOKUP($A205,PPRRVU08!$A$10:$Z$15000,7,0)*$D$7)</f>
      </c>
      <c r="F205" s="13">
        <f>IF(ISNA(VLOOKUP($A205,PPRRVU08!$A$10:$Z$15000,15,0)),"",VLOOKUP($A205,PPRRVU08!$A$10:$Z$15000,15,0)*$E$7)</f>
      </c>
      <c r="G205" s="26">
        <f aca="true" t="shared" si="9" ref="G205:G268">F205+E205+D205</f>
        <v>0</v>
      </c>
      <c r="H205" s="34">
        <f aca="true" t="shared" si="10" ref="H205:H268">$B$10*G205</f>
        <v>0</v>
      </c>
      <c r="I205" s="34">
        <f aca="true" t="shared" si="11" ref="I205:I268">H205*$B$9/100</f>
        <v>0</v>
      </c>
    </row>
    <row r="206" spans="1:9" ht="14.25">
      <c r="A206" s="23"/>
      <c r="B206" s="33" t="str">
        <f>IF(ISNA(VLOOKUP($A206,PPRRVU08!$A$10:$Z$15000,3,0)),"&lt;- Enter A CPT Code",VLOOKUP($A206,PPRRVU08!$A$10:$Z$15000,3,0))</f>
        <v>&lt;- Enter A CPT Code</v>
      </c>
      <c r="C206" s="13">
        <f>IF(ISNA(VLOOKUP($A206,PPRRVU08!$A$10:$Z$15000,4,0)),"",VLOOKUP($A206,PPRRVU08!$A$10:$Z$15000,4,0))</f>
      </c>
      <c r="D206" s="13">
        <f>IF(ISNA(VLOOKUP($A206,PPRRVU08!$A$10:$Z$15000,6,0)),"",VLOOKUP($A206,PPRRVU08!$A$10:$Z$15000,6,0)*$C$7)</f>
      </c>
      <c r="E206" s="13">
        <f>IF(ISNA(VLOOKUP($A206,PPRRVU08!$A$10:$Z$15000,7,0)),"",VLOOKUP($A206,PPRRVU08!$A$10:$Z$15000,7,0)*$D$7)</f>
      </c>
      <c r="F206" s="13">
        <f>IF(ISNA(VLOOKUP($A206,PPRRVU08!$A$10:$Z$15000,15,0)),"",VLOOKUP($A206,PPRRVU08!$A$10:$Z$15000,15,0)*$E$7)</f>
      </c>
      <c r="G206" s="26">
        <f t="shared" si="9"/>
        <v>0</v>
      </c>
      <c r="H206" s="34">
        <f t="shared" si="10"/>
        <v>0</v>
      </c>
      <c r="I206" s="34">
        <f t="shared" si="11"/>
        <v>0</v>
      </c>
    </row>
    <row r="207" spans="1:9" ht="14.25">
      <c r="A207" s="23"/>
      <c r="B207" s="33" t="str">
        <f>IF(ISNA(VLOOKUP($A207,PPRRVU08!$A$10:$Z$15000,3,0)),"&lt;- Enter A CPT Code",VLOOKUP($A207,PPRRVU08!$A$10:$Z$15000,3,0))</f>
        <v>&lt;- Enter A CPT Code</v>
      </c>
      <c r="C207" s="13">
        <f>IF(ISNA(VLOOKUP($A207,PPRRVU08!$A$10:$Z$15000,4,0)),"",VLOOKUP($A207,PPRRVU08!$A$10:$Z$15000,4,0))</f>
      </c>
      <c r="D207" s="13">
        <f>IF(ISNA(VLOOKUP($A207,PPRRVU08!$A$10:$Z$15000,6,0)),"",VLOOKUP($A207,PPRRVU08!$A$10:$Z$15000,6,0)*$C$7)</f>
      </c>
      <c r="E207" s="13">
        <f>IF(ISNA(VLOOKUP($A207,PPRRVU08!$A$10:$Z$15000,7,0)),"",VLOOKUP($A207,PPRRVU08!$A$10:$Z$15000,7,0)*$D$7)</f>
      </c>
      <c r="F207" s="13">
        <f>IF(ISNA(VLOOKUP($A207,PPRRVU08!$A$10:$Z$15000,15,0)),"",VLOOKUP($A207,PPRRVU08!$A$10:$Z$15000,15,0)*$E$7)</f>
      </c>
      <c r="G207" s="26">
        <f t="shared" si="9"/>
        <v>0</v>
      </c>
      <c r="H207" s="34">
        <f t="shared" si="10"/>
        <v>0</v>
      </c>
      <c r="I207" s="34">
        <f t="shared" si="11"/>
        <v>0</v>
      </c>
    </row>
    <row r="208" spans="1:9" ht="14.25">
      <c r="A208" s="23"/>
      <c r="B208" s="33" t="str">
        <f>IF(ISNA(VLOOKUP($A208,PPRRVU08!$A$10:$Z$15000,3,0)),"&lt;- Enter A CPT Code",VLOOKUP($A208,PPRRVU08!$A$10:$Z$15000,3,0))</f>
        <v>&lt;- Enter A CPT Code</v>
      </c>
      <c r="C208" s="13">
        <f>IF(ISNA(VLOOKUP($A208,PPRRVU08!$A$10:$Z$15000,4,0)),"",VLOOKUP($A208,PPRRVU08!$A$10:$Z$15000,4,0))</f>
      </c>
      <c r="D208" s="13">
        <f>IF(ISNA(VLOOKUP($A208,PPRRVU08!$A$10:$Z$15000,6,0)),"",VLOOKUP($A208,PPRRVU08!$A$10:$Z$15000,6,0)*$C$7)</f>
      </c>
      <c r="E208" s="13">
        <f>IF(ISNA(VLOOKUP($A208,PPRRVU08!$A$10:$Z$15000,7,0)),"",VLOOKUP($A208,PPRRVU08!$A$10:$Z$15000,7,0)*$D$7)</f>
      </c>
      <c r="F208" s="13">
        <f>IF(ISNA(VLOOKUP($A208,PPRRVU08!$A$10:$Z$15000,15,0)),"",VLOOKUP($A208,PPRRVU08!$A$10:$Z$15000,15,0)*$E$7)</f>
      </c>
      <c r="G208" s="26">
        <f t="shared" si="9"/>
        <v>0</v>
      </c>
      <c r="H208" s="34">
        <f t="shared" si="10"/>
        <v>0</v>
      </c>
      <c r="I208" s="34">
        <f t="shared" si="11"/>
        <v>0</v>
      </c>
    </row>
    <row r="209" spans="1:9" ht="14.25">
      <c r="A209" s="23"/>
      <c r="B209" s="33" t="str">
        <f>IF(ISNA(VLOOKUP($A209,PPRRVU08!$A$10:$Z$15000,3,0)),"&lt;- Enter A CPT Code",VLOOKUP($A209,PPRRVU08!$A$10:$Z$15000,3,0))</f>
        <v>&lt;- Enter A CPT Code</v>
      </c>
      <c r="C209" s="13">
        <f>IF(ISNA(VLOOKUP($A209,PPRRVU08!$A$10:$Z$15000,4,0)),"",VLOOKUP($A209,PPRRVU08!$A$10:$Z$15000,4,0))</f>
      </c>
      <c r="D209" s="13">
        <f>IF(ISNA(VLOOKUP($A209,PPRRVU08!$A$10:$Z$15000,6,0)),"",VLOOKUP($A209,PPRRVU08!$A$10:$Z$15000,6,0)*$C$7)</f>
      </c>
      <c r="E209" s="13">
        <f>IF(ISNA(VLOOKUP($A209,PPRRVU08!$A$10:$Z$15000,7,0)),"",VLOOKUP($A209,PPRRVU08!$A$10:$Z$15000,7,0)*$D$7)</f>
      </c>
      <c r="F209" s="13">
        <f>IF(ISNA(VLOOKUP($A209,PPRRVU08!$A$10:$Z$15000,15,0)),"",VLOOKUP($A209,PPRRVU08!$A$10:$Z$15000,15,0)*$E$7)</f>
      </c>
      <c r="G209" s="26">
        <f t="shared" si="9"/>
        <v>0</v>
      </c>
      <c r="H209" s="34">
        <f t="shared" si="10"/>
        <v>0</v>
      </c>
      <c r="I209" s="34">
        <f t="shared" si="11"/>
        <v>0</v>
      </c>
    </row>
    <row r="210" spans="1:9" ht="14.25">
      <c r="A210" s="23"/>
      <c r="B210" s="33" t="str">
        <f>IF(ISNA(VLOOKUP($A210,PPRRVU08!$A$10:$Z$15000,3,0)),"&lt;- Enter A CPT Code",VLOOKUP($A210,PPRRVU08!$A$10:$Z$15000,3,0))</f>
        <v>&lt;- Enter A CPT Code</v>
      </c>
      <c r="C210" s="13">
        <f>IF(ISNA(VLOOKUP($A210,PPRRVU08!$A$10:$Z$15000,4,0)),"",VLOOKUP($A210,PPRRVU08!$A$10:$Z$15000,4,0))</f>
      </c>
      <c r="D210" s="13">
        <f>IF(ISNA(VLOOKUP($A210,PPRRVU08!$A$10:$Z$15000,6,0)),"",VLOOKUP($A210,PPRRVU08!$A$10:$Z$15000,6,0)*$C$7)</f>
      </c>
      <c r="E210" s="13">
        <f>IF(ISNA(VLOOKUP($A210,PPRRVU08!$A$10:$Z$15000,7,0)),"",VLOOKUP($A210,PPRRVU08!$A$10:$Z$15000,7,0)*$D$7)</f>
      </c>
      <c r="F210" s="13">
        <f>IF(ISNA(VLOOKUP($A210,PPRRVU08!$A$10:$Z$15000,15,0)),"",VLOOKUP($A210,PPRRVU08!$A$10:$Z$15000,15,0)*$E$7)</f>
      </c>
      <c r="G210" s="26">
        <f t="shared" si="9"/>
        <v>0</v>
      </c>
      <c r="H210" s="34">
        <f t="shared" si="10"/>
        <v>0</v>
      </c>
      <c r="I210" s="34">
        <f t="shared" si="11"/>
        <v>0</v>
      </c>
    </row>
    <row r="211" spans="1:9" ht="14.25">
      <c r="A211" s="23"/>
      <c r="B211" s="33" t="str">
        <f>IF(ISNA(VLOOKUP($A211,PPRRVU08!$A$10:$Z$15000,3,0)),"&lt;- Enter A CPT Code",VLOOKUP($A211,PPRRVU08!$A$10:$Z$15000,3,0))</f>
        <v>&lt;- Enter A CPT Code</v>
      </c>
      <c r="C211" s="13">
        <f>IF(ISNA(VLOOKUP($A211,PPRRVU08!$A$10:$Z$15000,4,0)),"",VLOOKUP($A211,PPRRVU08!$A$10:$Z$15000,4,0))</f>
      </c>
      <c r="D211" s="13">
        <f>IF(ISNA(VLOOKUP($A211,PPRRVU08!$A$10:$Z$15000,6,0)),"",VLOOKUP($A211,PPRRVU08!$A$10:$Z$15000,6,0)*$C$7)</f>
      </c>
      <c r="E211" s="13">
        <f>IF(ISNA(VLOOKUP($A211,PPRRVU08!$A$10:$Z$15000,7,0)),"",VLOOKUP($A211,PPRRVU08!$A$10:$Z$15000,7,0)*$D$7)</f>
      </c>
      <c r="F211" s="13">
        <f>IF(ISNA(VLOOKUP($A211,PPRRVU08!$A$10:$Z$15000,15,0)),"",VLOOKUP($A211,PPRRVU08!$A$10:$Z$15000,15,0)*$E$7)</f>
      </c>
      <c r="G211" s="26">
        <f t="shared" si="9"/>
        <v>0</v>
      </c>
      <c r="H211" s="34">
        <f t="shared" si="10"/>
        <v>0</v>
      </c>
      <c r="I211" s="34">
        <f t="shared" si="11"/>
        <v>0</v>
      </c>
    </row>
    <row r="212" spans="1:9" ht="14.25">
      <c r="A212" s="23"/>
      <c r="B212" s="33" t="str">
        <f>IF(ISNA(VLOOKUP($A212,PPRRVU08!$A$10:$Z$15000,3,0)),"&lt;- Enter A CPT Code",VLOOKUP($A212,PPRRVU08!$A$10:$Z$15000,3,0))</f>
        <v>&lt;- Enter A CPT Code</v>
      </c>
      <c r="C212" s="13">
        <f>IF(ISNA(VLOOKUP($A212,PPRRVU08!$A$10:$Z$15000,4,0)),"",VLOOKUP($A212,PPRRVU08!$A$10:$Z$15000,4,0))</f>
      </c>
      <c r="D212" s="13">
        <f>IF(ISNA(VLOOKUP($A212,PPRRVU08!$A$10:$Z$15000,6,0)),"",VLOOKUP($A212,PPRRVU08!$A$10:$Z$15000,6,0)*$C$7)</f>
      </c>
      <c r="E212" s="13">
        <f>IF(ISNA(VLOOKUP($A212,PPRRVU08!$A$10:$Z$15000,7,0)),"",VLOOKUP($A212,PPRRVU08!$A$10:$Z$15000,7,0)*$D$7)</f>
      </c>
      <c r="F212" s="13">
        <f>IF(ISNA(VLOOKUP($A212,PPRRVU08!$A$10:$Z$15000,15,0)),"",VLOOKUP($A212,PPRRVU08!$A$10:$Z$15000,15,0)*$E$7)</f>
      </c>
      <c r="G212" s="26">
        <f t="shared" si="9"/>
        <v>0</v>
      </c>
      <c r="H212" s="34">
        <f t="shared" si="10"/>
        <v>0</v>
      </c>
      <c r="I212" s="34">
        <f t="shared" si="11"/>
        <v>0</v>
      </c>
    </row>
    <row r="213" spans="1:9" ht="14.25">
      <c r="A213" s="23"/>
      <c r="B213" s="33" t="str">
        <f>IF(ISNA(VLOOKUP($A213,PPRRVU08!$A$10:$Z$15000,3,0)),"&lt;- Enter A CPT Code",VLOOKUP($A213,PPRRVU08!$A$10:$Z$15000,3,0))</f>
        <v>&lt;- Enter A CPT Code</v>
      </c>
      <c r="C213" s="13">
        <f>IF(ISNA(VLOOKUP($A213,PPRRVU08!$A$10:$Z$15000,4,0)),"",VLOOKUP($A213,PPRRVU08!$A$10:$Z$15000,4,0))</f>
      </c>
      <c r="D213" s="13">
        <f>IF(ISNA(VLOOKUP($A213,PPRRVU08!$A$10:$Z$15000,6,0)),"",VLOOKUP($A213,PPRRVU08!$A$10:$Z$15000,6,0)*$C$7)</f>
      </c>
      <c r="E213" s="13">
        <f>IF(ISNA(VLOOKUP($A213,PPRRVU08!$A$10:$Z$15000,7,0)),"",VLOOKUP($A213,PPRRVU08!$A$10:$Z$15000,7,0)*$D$7)</f>
      </c>
      <c r="F213" s="13">
        <f>IF(ISNA(VLOOKUP($A213,PPRRVU08!$A$10:$Z$15000,15,0)),"",VLOOKUP($A213,PPRRVU08!$A$10:$Z$15000,15,0)*$E$7)</f>
      </c>
      <c r="G213" s="26">
        <f t="shared" si="9"/>
        <v>0</v>
      </c>
      <c r="H213" s="34">
        <f t="shared" si="10"/>
        <v>0</v>
      </c>
      <c r="I213" s="34">
        <f t="shared" si="11"/>
        <v>0</v>
      </c>
    </row>
    <row r="214" spans="1:9" ht="14.25">
      <c r="A214" s="23"/>
      <c r="B214" s="33" t="str">
        <f>IF(ISNA(VLOOKUP($A214,PPRRVU08!$A$10:$Z$15000,3,0)),"&lt;- Enter A CPT Code",VLOOKUP($A214,PPRRVU08!$A$10:$Z$15000,3,0))</f>
        <v>&lt;- Enter A CPT Code</v>
      </c>
      <c r="C214" s="13">
        <f>IF(ISNA(VLOOKUP($A214,PPRRVU08!$A$10:$Z$15000,4,0)),"",VLOOKUP($A214,PPRRVU08!$A$10:$Z$15000,4,0))</f>
      </c>
      <c r="D214" s="13">
        <f>IF(ISNA(VLOOKUP($A214,PPRRVU08!$A$10:$Z$15000,6,0)),"",VLOOKUP($A214,PPRRVU08!$A$10:$Z$15000,6,0)*$C$7)</f>
      </c>
      <c r="E214" s="13">
        <f>IF(ISNA(VLOOKUP($A214,PPRRVU08!$A$10:$Z$15000,7,0)),"",VLOOKUP($A214,PPRRVU08!$A$10:$Z$15000,7,0)*$D$7)</f>
      </c>
      <c r="F214" s="13">
        <f>IF(ISNA(VLOOKUP($A214,PPRRVU08!$A$10:$Z$15000,15,0)),"",VLOOKUP($A214,PPRRVU08!$A$10:$Z$15000,15,0)*$E$7)</f>
      </c>
      <c r="G214" s="26">
        <f t="shared" si="9"/>
        <v>0</v>
      </c>
      <c r="H214" s="34">
        <f t="shared" si="10"/>
        <v>0</v>
      </c>
      <c r="I214" s="34">
        <f t="shared" si="11"/>
        <v>0</v>
      </c>
    </row>
    <row r="215" spans="1:9" ht="14.25">
      <c r="A215" s="23"/>
      <c r="B215" s="33" t="str">
        <f>IF(ISNA(VLOOKUP($A215,PPRRVU08!$A$10:$Z$15000,3,0)),"&lt;- Enter A CPT Code",VLOOKUP($A215,PPRRVU08!$A$10:$Z$15000,3,0))</f>
        <v>&lt;- Enter A CPT Code</v>
      </c>
      <c r="C215" s="13">
        <f>IF(ISNA(VLOOKUP($A215,PPRRVU08!$A$10:$Z$15000,4,0)),"",VLOOKUP($A215,PPRRVU08!$A$10:$Z$15000,4,0))</f>
      </c>
      <c r="D215" s="13">
        <f>IF(ISNA(VLOOKUP($A215,PPRRVU08!$A$10:$Z$15000,6,0)),"",VLOOKUP($A215,PPRRVU08!$A$10:$Z$15000,6,0)*$C$7)</f>
      </c>
      <c r="E215" s="13">
        <f>IF(ISNA(VLOOKUP($A215,PPRRVU08!$A$10:$Z$15000,7,0)),"",VLOOKUP($A215,PPRRVU08!$A$10:$Z$15000,7,0)*$D$7)</f>
      </c>
      <c r="F215" s="13">
        <f>IF(ISNA(VLOOKUP($A215,PPRRVU08!$A$10:$Z$15000,15,0)),"",VLOOKUP($A215,PPRRVU08!$A$10:$Z$15000,15,0)*$E$7)</f>
      </c>
      <c r="G215" s="26">
        <f t="shared" si="9"/>
        <v>0</v>
      </c>
      <c r="H215" s="34">
        <f t="shared" si="10"/>
        <v>0</v>
      </c>
      <c r="I215" s="34">
        <f t="shared" si="11"/>
        <v>0</v>
      </c>
    </row>
    <row r="216" spans="1:9" ht="14.25">
      <c r="A216" s="23"/>
      <c r="B216" s="33" t="str">
        <f>IF(ISNA(VLOOKUP($A216,PPRRVU08!$A$10:$Z$15000,3,0)),"&lt;- Enter A CPT Code",VLOOKUP($A216,PPRRVU08!$A$10:$Z$15000,3,0))</f>
        <v>&lt;- Enter A CPT Code</v>
      </c>
      <c r="C216" s="13">
        <f>IF(ISNA(VLOOKUP($A216,PPRRVU08!$A$10:$Z$15000,4,0)),"",VLOOKUP($A216,PPRRVU08!$A$10:$Z$15000,4,0))</f>
      </c>
      <c r="D216" s="13">
        <f>IF(ISNA(VLOOKUP($A216,PPRRVU08!$A$10:$Z$15000,6,0)),"",VLOOKUP($A216,PPRRVU08!$A$10:$Z$15000,6,0)*$C$7)</f>
      </c>
      <c r="E216" s="13">
        <f>IF(ISNA(VLOOKUP($A216,PPRRVU08!$A$10:$Z$15000,7,0)),"",VLOOKUP($A216,PPRRVU08!$A$10:$Z$15000,7,0)*$D$7)</f>
      </c>
      <c r="F216" s="13">
        <f>IF(ISNA(VLOOKUP($A216,PPRRVU08!$A$10:$Z$15000,15,0)),"",VLOOKUP($A216,PPRRVU08!$A$10:$Z$15000,15,0)*$E$7)</f>
      </c>
      <c r="G216" s="26">
        <f t="shared" si="9"/>
        <v>0</v>
      </c>
      <c r="H216" s="34">
        <f t="shared" si="10"/>
        <v>0</v>
      </c>
      <c r="I216" s="34">
        <f t="shared" si="11"/>
        <v>0</v>
      </c>
    </row>
    <row r="217" spans="1:9" ht="14.25">
      <c r="A217" s="23"/>
      <c r="B217" s="33" t="str">
        <f>IF(ISNA(VLOOKUP($A217,PPRRVU08!$A$10:$Z$15000,3,0)),"&lt;- Enter A CPT Code",VLOOKUP($A217,PPRRVU08!$A$10:$Z$15000,3,0))</f>
        <v>&lt;- Enter A CPT Code</v>
      </c>
      <c r="C217" s="13">
        <f>IF(ISNA(VLOOKUP($A217,PPRRVU08!$A$10:$Z$15000,4,0)),"",VLOOKUP($A217,PPRRVU08!$A$10:$Z$15000,4,0))</f>
      </c>
      <c r="D217" s="13">
        <f>IF(ISNA(VLOOKUP($A217,PPRRVU08!$A$10:$Z$15000,6,0)),"",VLOOKUP($A217,PPRRVU08!$A$10:$Z$15000,6,0)*$C$7)</f>
      </c>
      <c r="E217" s="13">
        <f>IF(ISNA(VLOOKUP($A217,PPRRVU08!$A$10:$Z$15000,7,0)),"",VLOOKUP($A217,PPRRVU08!$A$10:$Z$15000,7,0)*$D$7)</f>
      </c>
      <c r="F217" s="13">
        <f>IF(ISNA(VLOOKUP($A217,PPRRVU08!$A$10:$Z$15000,15,0)),"",VLOOKUP($A217,PPRRVU08!$A$10:$Z$15000,15,0)*$E$7)</f>
      </c>
      <c r="G217" s="26">
        <f t="shared" si="9"/>
        <v>0</v>
      </c>
      <c r="H217" s="34">
        <f t="shared" si="10"/>
        <v>0</v>
      </c>
      <c r="I217" s="34">
        <f t="shared" si="11"/>
        <v>0</v>
      </c>
    </row>
    <row r="218" spans="1:9" ht="14.25">
      <c r="A218" s="23"/>
      <c r="B218" s="33" t="str">
        <f>IF(ISNA(VLOOKUP($A218,PPRRVU08!$A$10:$Z$15000,3,0)),"&lt;- Enter A CPT Code",VLOOKUP($A218,PPRRVU08!$A$10:$Z$15000,3,0))</f>
        <v>&lt;- Enter A CPT Code</v>
      </c>
      <c r="C218" s="13">
        <f>IF(ISNA(VLOOKUP($A218,PPRRVU08!$A$10:$Z$15000,4,0)),"",VLOOKUP($A218,PPRRVU08!$A$10:$Z$15000,4,0))</f>
      </c>
      <c r="D218" s="13">
        <f>IF(ISNA(VLOOKUP($A218,PPRRVU08!$A$10:$Z$15000,6,0)),"",VLOOKUP($A218,PPRRVU08!$A$10:$Z$15000,6,0)*$C$7)</f>
      </c>
      <c r="E218" s="13">
        <f>IF(ISNA(VLOOKUP($A218,PPRRVU08!$A$10:$Z$15000,7,0)),"",VLOOKUP($A218,PPRRVU08!$A$10:$Z$15000,7,0)*$D$7)</f>
      </c>
      <c r="F218" s="13">
        <f>IF(ISNA(VLOOKUP($A218,PPRRVU08!$A$10:$Z$15000,15,0)),"",VLOOKUP($A218,PPRRVU08!$A$10:$Z$15000,15,0)*$E$7)</f>
      </c>
      <c r="G218" s="26">
        <f t="shared" si="9"/>
        <v>0</v>
      </c>
      <c r="H218" s="34">
        <f t="shared" si="10"/>
        <v>0</v>
      </c>
      <c r="I218" s="34">
        <f t="shared" si="11"/>
        <v>0</v>
      </c>
    </row>
    <row r="219" spans="1:9" ht="14.25">
      <c r="A219" s="23"/>
      <c r="B219" s="33" t="str">
        <f>IF(ISNA(VLOOKUP($A219,PPRRVU08!$A$10:$Z$15000,3,0)),"&lt;- Enter A CPT Code",VLOOKUP($A219,PPRRVU08!$A$10:$Z$15000,3,0))</f>
        <v>&lt;- Enter A CPT Code</v>
      </c>
      <c r="C219" s="13">
        <f>IF(ISNA(VLOOKUP($A219,PPRRVU08!$A$10:$Z$15000,4,0)),"",VLOOKUP($A219,PPRRVU08!$A$10:$Z$15000,4,0))</f>
      </c>
      <c r="D219" s="13">
        <f>IF(ISNA(VLOOKUP($A219,PPRRVU08!$A$10:$Z$15000,6,0)),"",VLOOKUP($A219,PPRRVU08!$A$10:$Z$15000,6,0)*$C$7)</f>
      </c>
      <c r="E219" s="13">
        <f>IF(ISNA(VLOOKUP($A219,PPRRVU08!$A$10:$Z$15000,7,0)),"",VLOOKUP($A219,PPRRVU08!$A$10:$Z$15000,7,0)*$D$7)</f>
      </c>
      <c r="F219" s="13">
        <f>IF(ISNA(VLOOKUP($A219,PPRRVU08!$A$10:$Z$15000,15,0)),"",VLOOKUP($A219,PPRRVU08!$A$10:$Z$15000,15,0)*$E$7)</f>
      </c>
      <c r="G219" s="26">
        <f t="shared" si="9"/>
        <v>0</v>
      </c>
      <c r="H219" s="34">
        <f t="shared" si="10"/>
        <v>0</v>
      </c>
      <c r="I219" s="34">
        <f t="shared" si="11"/>
        <v>0</v>
      </c>
    </row>
    <row r="220" spans="1:9" ht="14.25">
      <c r="A220" s="23"/>
      <c r="B220" s="33" t="str">
        <f>IF(ISNA(VLOOKUP($A220,PPRRVU08!$A$10:$Z$15000,3,0)),"&lt;- Enter A CPT Code",VLOOKUP($A220,PPRRVU08!$A$10:$Z$15000,3,0))</f>
        <v>&lt;- Enter A CPT Code</v>
      </c>
      <c r="C220" s="13">
        <f>IF(ISNA(VLOOKUP($A220,PPRRVU08!$A$10:$Z$15000,4,0)),"",VLOOKUP($A220,PPRRVU08!$A$10:$Z$15000,4,0))</f>
      </c>
      <c r="D220" s="13">
        <f>IF(ISNA(VLOOKUP($A220,PPRRVU08!$A$10:$Z$15000,6,0)),"",VLOOKUP($A220,PPRRVU08!$A$10:$Z$15000,6,0)*$C$7)</f>
      </c>
      <c r="E220" s="13">
        <f>IF(ISNA(VLOOKUP($A220,PPRRVU08!$A$10:$Z$15000,7,0)),"",VLOOKUP($A220,PPRRVU08!$A$10:$Z$15000,7,0)*$D$7)</f>
      </c>
      <c r="F220" s="13">
        <f>IF(ISNA(VLOOKUP($A220,PPRRVU08!$A$10:$Z$15000,15,0)),"",VLOOKUP($A220,PPRRVU08!$A$10:$Z$15000,15,0)*$E$7)</f>
      </c>
      <c r="G220" s="26">
        <f t="shared" si="9"/>
        <v>0</v>
      </c>
      <c r="H220" s="34">
        <f t="shared" si="10"/>
        <v>0</v>
      </c>
      <c r="I220" s="34">
        <f t="shared" si="11"/>
        <v>0</v>
      </c>
    </row>
    <row r="221" spans="1:9" ht="14.25">
      <c r="A221" s="23"/>
      <c r="B221" s="33" t="str">
        <f>IF(ISNA(VLOOKUP($A221,PPRRVU08!$A$10:$Z$15000,3,0)),"&lt;- Enter A CPT Code",VLOOKUP($A221,PPRRVU08!$A$10:$Z$15000,3,0))</f>
        <v>&lt;- Enter A CPT Code</v>
      </c>
      <c r="C221" s="13">
        <f>IF(ISNA(VLOOKUP($A221,PPRRVU08!$A$10:$Z$15000,4,0)),"",VLOOKUP($A221,PPRRVU08!$A$10:$Z$15000,4,0))</f>
      </c>
      <c r="D221" s="13">
        <f>IF(ISNA(VLOOKUP($A221,PPRRVU08!$A$10:$Z$15000,6,0)),"",VLOOKUP($A221,PPRRVU08!$A$10:$Z$15000,6,0)*$C$7)</f>
      </c>
      <c r="E221" s="13">
        <f>IF(ISNA(VLOOKUP($A221,PPRRVU08!$A$10:$Z$15000,7,0)),"",VLOOKUP($A221,PPRRVU08!$A$10:$Z$15000,7,0)*$D$7)</f>
      </c>
      <c r="F221" s="13">
        <f>IF(ISNA(VLOOKUP($A221,PPRRVU08!$A$10:$Z$15000,15,0)),"",VLOOKUP($A221,PPRRVU08!$A$10:$Z$15000,15,0)*$E$7)</f>
      </c>
      <c r="G221" s="26">
        <f t="shared" si="9"/>
        <v>0</v>
      </c>
      <c r="H221" s="34">
        <f t="shared" si="10"/>
        <v>0</v>
      </c>
      <c r="I221" s="34">
        <f t="shared" si="11"/>
        <v>0</v>
      </c>
    </row>
    <row r="222" spans="1:9" ht="14.25">
      <c r="A222" s="23"/>
      <c r="B222" s="33" t="str">
        <f>IF(ISNA(VLOOKUP($A222,PPRRVU08!$A$10:$Z$15000,3,0)),"&lt;- Enter A CPT Code",VLOOKUP($A222,PPRRVU08!$A$10:$Z$15000,3,0))</f>
        <v>&lt;- Enter A CPT Code</v>
      </c>
      <c r="C222" s="13">
        <f>IF(ISNA(VLOOKUP($A222,PPRRVU08!$A$10:$Z$15000,4,0)),"",VLOOKUP($A222,PPRRVU08!$A$10:$Z$15000,4,0))</f>
      </c>
      <c r="D222" s="13">
        <f>IF(ISNA(VLOOKUP($A222,PPRRVU08!$A$10:$Z$15000,6,0)),"",VLOOKUP($A222,PPRRVU08!$A$10:$Z$15000,6,0)*$C$7)</f>
      </c>
      <c r="E222" s="13">
        <f>IF(ISNA(VLOOKUP($A222,PPRRVU08!$A$10:$Z$15000,7,0)),"",VLOOKUP($A222,PPRRVU08!$A$10:$Z$15000,7,0)*$D$7)</f>
      </c>
      <c r="F222" s="13">
        <f>IF(ISNA(VLOOKUP($A222,PPRRVU08!$A$10:$Z$15000,15,0)),"",VLOOKUP($A222,PPRRVU08!$A$10:$Z$15000,15,0)*$E$7)</f>
      </c>
      <c r="G222" s="26">
        <f t="shared" si="9"/>
        <v>0</v>
      </c>
      <c r="H222" s="34">
        <f t="shared" si="10"/>
        <v>0</v>
      </c>
      <c r="I222" s="34">
        <f t="shared" si="11"/>
        <v>0</v>
      </c>
    </row>
    <row r="223" spans="1:9" ht="14.25">
      <c r="A223" s="23"/>
      <c r="B223" s="33" t="str">
        <f>IF(ISNA(VLOOKUP($A223,PPRRVU08!$A$10:$Z$15000,3,0)),"&lt;- Enter A CPT Code",VLOOKUP($A223,PPRRVU08!$A$10:$Z$15000,3,0))</f>
        <v>&lt;- Enter A CPT Code</v>
      </c>
      <c r="C223" s="13">
        <f>IF(ISNA(VLOOKUP($A223,PPRRVU08!$A$10:$Z$15000,4,0)),"",VLOOKUP($A223,PPRRVU08!$A$10:$Z$15000,4,0))</f>
      </c>
      <c r="D223" s="13">
        <f>IF(ISNA(VLOOKUP($A223,PPRRVU08!$A$10:$Z$15000,6,0)),"",VLOOKUP($A223,PPRRVU08!$A$10:$Z$15000,6,0)*$C$7)</f>
      </c>
      <c r="E223" s="13">
        <f>IF(ISNA(VLOOKUP($A223,PPRRVU08!$A$10:$Z$15000,7,0)),"",VLOOKUP($A223,PPRRVU08!$A$10:$Z$15000,7,0)*$D$7)</f>
      </c>
      <c r="F223" s="13">
        <f>IF(ISNA(VLOOKUP($A223,PPRRVU08!$A$10:$Z$15000,15,0)),"",VLOOKUP($A223,PPRRVU08!$A$10:$Z$15000,15,0)*$E$7)</f>
      </c>
      <c r="G223" s="26">
        <f t="shared" si="9"/>
        <v>0</v>
      </c>
      <c r="H223" s="34">
        <f t="shared" si="10"/>
        <v>0</v>
      </c>
      <c r="I223" s="34">
        <f t="shared" si="11"/>
        <v>0</v>
      </c>
    </row>
    <row r="224" spans="1:9" ht="14.25">
      <c r="A224" s="23"/>
      <c r="B224" s="33" t="str">
        <f>IF(ISNA(VLOOKUP($A224,PPRRVU08!$A$10:$Z$15000,3,0)),"&lt;- Enter A CPT Code",VLOOKUP($A224,PPRRVU08!$A$10:$Z$15000,3,0))</f>
        <v>&lt;- Enter A CPT Code</v>
      </c>
      <c r="C224" s="13">
        <f>IF(ISNA(VLOOKUP($A224,PPRRVU08!$A$10:$Z$15000,4,0)),"",VLOOKUP($A224,PPRRVU08!$A$10:$Z$15000,4,0))</f>
      </c>
      <c r="D224" s="13">
        <f>IF(ISNA(VLOOKUP($A224,PPRRVU08!$A$10:$Z$15000,6,0)),"",VLOOKUP($A224,PPRRVU08!$A$10:$Z$15000,6,0)*$C$7)</f>
      </c>
      <c r="E224" s="13">
        <f>IF(ISNA(VLOOKUP($A224,PPRRVU08!$A$10:$Z$15000,7,0)),"",VLOOKUP($A224,PPRRVU08!$A$10:$Z$15000,7,0)*$D$7)</f>
      </c>
      <c r="F224" s="13">
        <f>IF(ISNA(VLOOKUP($A224,PPRRVU08!$A$10:$Z$15000,15,0)),"",VLOOKUP($A224,PPRRVU08!$A$10:$Z$15000,15,0)*$E$7)</f>
      </c>
      <c r="G224" s="26">
        <f t="shared" si="9"/>
        <v>0</v>
      </c>
      <c r="H224" s="34">
        <f t="shared" si="10"/>
        <v>0</v>
      </c>
      <c r="I224" s="34">
        <f t="shared" si="11"/>
        <v>0</v>
      </c>
    </row>
    <row r="225" spans="1:9" ht="14.25">
      <c r="A225" s="23"/>
      <c r="B225" s="33" t="str">
        <f>IF(ISNA(VLOOKUP($A225,PPRRVU08!$A$10:$Z$15000,3,0)),"&lt;- Enter A CPT Code",VLOOKUP($A225,PPRRVU08!$A$10:$Z$15000,3,0))</f>
        <v>&lt;- Enter A CPT Code</v>
      </c>
      <c r="C225" s="13">
        <f>IF(ISNA(VLOOKUP($A225,PPRRVU08!$A$10:$Z$15000,4,0)),"",VLOOKUP($A225,PPRRVU08!$A$10:$Z$15000,4,0))</f>
      </c>
      <c r="D225" s="13">
        <f>IF(ISNA(VLOOKUP($A225,PPRRVU08!$A$10:$Z$15000,6,0)),"",VLOOKUP($A225,PPRRVU08!$A$10:$Z$15000,6,0)*$C$7)</f>
      </c>
      <c r="E225" s="13">
        <f>IF(ISNA(VLOOKUP($A225,PPRRVU08!$A$10:$Z$15000,7,0)),"",VLOOKUP($A225,PPRRVU08!$A$10:$Z$15000,7,0)*$D$7)</f>
      </c>
      <c r="F225" s="13">
        <f>IF(ISNA(VLOOKUP($A225,PPRRVU08!$A$10:$Z$15000,15,0)),"",VLOOKUP($A225,PPRRVU08!$A$10:$Z$15000,15,0)*$E$7)</f>
      </c>
      <c r="G225" s="26">
        <f t="shared" si="9"/>
        <v>0</v>
      </c>
      <c r="H225" s="34">
        <f t="shared" si="10"/>
        <v>0</v>
      </c>
      <c r="I225" s="34">
        <f t="shared" si="11"/>
        <v>0</v>
      </c>
    </row>
    <row r="226" spans="1:9" ht="14.25">
      <c r="A226" s="23"/>
      <c r="B226" s="33" t="str">
        <f>IF(ISNA(VLOOKUP($A226,PPRRVU08!$A$10:$Z$15000,3,0)),"&lt;- Enter A CPT Code",VLOOKUP($A226,PPRRVU08!$A$10:$Z$15000,3,0))</f>
        <v>&lt;- Enter A CPT Code</v>
      </c>
      <c r="C226" s="13">
        <f>IF(ISNA(VLOOKUP($A226,PPRRVU08!$A$10:$Z$15000,4,0)),"",VLOOKUP($A226,PPRRVU08!$A$10:$Z$15000,4,0))</f>
      </c>
      <c r="D226" s="13">
        <f>IF(ISNA(VLOOKUP($A226,PPRRVU08!$A$10:$Z$15000,6,0)),"",VLOOKUP($A226,PPRRVU08!$A$10:$Z$15000,6,0)*$C$7)</f>
      </c>
      <c r="E226" s="13">
        <f>IF(ISNA(VLOOKUP($A226,PPRRVU08!$A$10:$Z$15000,7,0)),"",VLOOKUP($A226,PPRRVU08!$A$10:$Z$15000,7,0)*$D$7)</f>
      </c>
      <c r="F226" s="13">
        <f>IF(ISNA(VLOOKUP($A226,PPRRVU08!$A$10:$Z$15000,15,0)),"",VLOOKUP($A226,PPRRVU08!$A$10:$Z$15000,15,0)*$E$7)</f>
      </c>
      <c r="G226" s="26">
        <f t="shared" si="9"/>
        <v>0</v>
      </c>
      <c r="H226" s="34">
        <f t="shared" si="10"/>
        <v>0</v>
      </c>
      <c r="I226" s="34">
        <f t="shared" si="11"/>
        <v>0</v>
      </c>
    </row>
    <row r="227" spans="1:9" ht="14.25">
      <c r="A227" s="23"/>
      <c r="B227" s="33" t="str">
        <f>IF(ISNA(VLOOKUP($A227,PPRRVU08!$A$10:$Z$15000,3,0)),"&lt;- Enter A CPT Code",VLOOKUP($A227,PPRRVU08!$A$10:$Z$15000,3,0))</f>
        <v>&lt;- Enter A CPT Code</v>
      </c>
      <c r="C227" s="13">
        <f>IF(ISNA(VLOOKUP($A227,PPRRVU08!$A$10:$Z$15000,4,0)),"",VLOOKUP($A227,PPRRVU08!$A$10:$Z$15000,4,0))</f>
      </c>
      <c r="D227" s="13">
        <f>IF(ISNA(VLOOKUP($A227,PPRRVU08!$A$10:$Z$15000,6,0)),"",VLOOKUP($A227,PPRRVU08!$A$10:$Z$15000,6,0)*$C$7)</f>
      </c>
      <c r="E227" s="13">
        <f>IF(ISNA(VLOOKUP($A227,PPRRVU08!$A$10:$Z$15000,7,0)),"",VLOOKUP($A227,PPRRVU08!$A$10:$Z$15000,7,0)*$D$7)</f>
      </c>
      <c r="F227" s="13">
        <f>IF(ISNA(VLOOKUP($A227,PPRRVU08!$A$10:$Z$15000,15,0)),"",VLOOKUP($A227,PPRRVU08!$A$10:$Z$15000,15,0)*$E$7)</f>
      </c>
      <c r="G227" s="26">
        <f t="shared" si="9"/>
        <v>0</v>
      </c>
      <c r="H227" s="34">
        <f t="shared" si="10"/>
        <v>0</v>
      </c>
      <c r="I227" s="34">
        <f t="shared" si="11"/>
        <v>0</v>
      </c>
    </row>
    <row r="228" spans="1:9" ht="14.25">
      <c r="A228" s="23"/>
      <c r="B228" s="33" t="str">
        <f>IF(ISNA(VLOOKUP($A228,PPRRVU08!$A$10:$Z$15000,3,0)),"&lt;- Enter A CPT Code",VLOOKUP($A228,PPRRVU08!$A$10:$Z$15000,3,0))</f>
        <v>&lt;- Enter A CPT Code</v>
      </c>
      <c r="C228" s="13">
        <f>IF(ISNA(VLOOKUP($A228,PPRRVU08!$A$10:$Z$15000,4,0)),"",VLOOKUP($A228,PPRRVU08!$A$10:$Z$15000,4,0))</f>
      </c>
      <c r="D228" s="13">
        <f>IF(ISNA(VLOOKUP($A228,PPRRVU08!$A$10:$Z$15000,6,0)),"",VLOOKUP($A228,PPRRVU08!$A$10:$Z$15000,6,0)*$C$7)</f>
      </c>
      <c r="E228" s="13">
        <f>IF(ISNA(VLOOKUP($A228,PPRRVU08!$A$10:$Z$15000,7,0)),"",VLOOKUP($A228,PPRRVU08!$A$10:$Z$15000,7,0)*$D$7)</f>
      </c>
      <c r="F228" s="13">
        <f>IF(ISNA(VLOOKUP($A228,PPRRVU08!$A$10:$Z$15000,15,0)),"",VLOOKUP($A228,PPRRVU08!$A$10:$Z$15000,15,0)*$E$7)</f>
      </c>
      <c r="G228" s="26">
        <f t="shared" si="9"/>
        <v>0</v>
      </c>
      <c r="H228" s="34">
        <f t="shared" si="10"/>
        <v>0</v>
      </c>
      <c r="I228" s="34">
        <f t="shared" si="11"/>
        <v>0</v>
      </c>
    </row>
    <row r="229" spans="1:9" ht="14.25">
      <c r="A229" s="23"/>
      <c r="B229" s="33" t="str">
        <f>IF(ISNA(VLOOKUP($A229,PPRRVU08!$A$10:$Z$15000,3,0)),"&lt;- Enter A CPT Code",VLOOKUP($A229,PPRRVU08!$A$10:$Z$15000,3,0))</f>
        <v>&lt;- Enter A CPT Code</v>
      </c>
      <c r="C229" s="13">
        <f>IF(ISNA(VLOOKUP($A229,PPRRVU08!$A$10:$Z$15000,4,0)),"",VLOOKUP($A229,PPRRVU08!$A$10:$Z$15000,4,0))</f>
      </c>
      <c r="D229" s="13">
        <f>IF(ISNA(VLOOKUP($A229,PPRRVU08!$A$10:$Z$15000,6,0)),"",VLOOKUP($A229,PPRRVU08!$A$10:$Z$15000,6,0)*$C$7)</f>
      </c>
      <c r="E229" s="13">
        <f>IF(ISNA(VLOOKUP($A229,PPRRVU08!$A$10:$Z$15000,7,0)),"",VLOOKUP($A229,PPRRVU08!$A$10:$Z$15000,7,0)*$D$7)</f>
      </c>
      <c r="F229" s="13">
        <f>IF(ISNA(VLOOKUP($A229,PPRRVU08!$A$10:$Z$15000,15,0)),"",VLOOKUP($A229,PPRRVU08!$A$10:$Z$15000,15,0)*$E$7)</f>
      </c>
      <c r="G229" s="26">
        <f t="shared" si="9"/>
        <v>0</v>
      </c>
      <c r="H229" s="34">
        <f t="shared" si="10"/>
        <v>0</v>
      </c>
      <c r="I229" s="34">
        <f t="shared" si="11"/>
        <v>0</v>
      </c>
    </row>
    <row r="230" spans="1:9" ht="14.25">
      <c r="A230" s="23"/>
      <c r="B230" s="33" t="str">
        <f>IF(ISNA(VLOOKUP($A230,PPRRVU08!$A$10:$Z$15000,3,0)),"&lt;- Enter A CPT Code",VLOOKUP($A230,PPRRVU08!$A$10:$Z$15000,3,0))</f>
        <v>&lt;- Enter A CPT Code</v>
      </c>
      <c r="C230" s="13">
        <f>IF(ISNA(VLOOKUP($A230,PPRRVU08!$A$10:$Z$15000,4,0)),"",VLOOKUP($A230,PPRRVU08!$A$10:$Z$15000,4,0))</f>
      </c>
      <c r="D230" s="13">
        <f>IF(ISNA(VLOOKUP($A230,PPRRVU08!$A$10:$Z$15000,6,0)),"",VLOOKUP($A230,PPRRVU08!$A$10:$Z$15000,6,0)*$C$7)</f>
      </c>
      <c r="E230" s="13">
        <f>IF(ISNA(VLOOKUP($A230,PPRRVU08!$A$10:$Z$15000,7,0)),"",VLOOKUP($A230,PPRRVU08!$A$10:$Z$15000,7,0)*$D$7)</f>
      </c>
      <c r="F230" s="13">
        <f>IF(ISNA(VLOOKUP($A230,PPRRVU08!$A$10:$Z$15000,15,0)),"",VLOOKUP($A230,PPRRVU08!$A$10:$Z$15000,15,0)*$E$7)</f>
      </c>
      <c r="G230" s="26">
        <f t="shared" si="9"/>
        <v>0</v>
      </c>
      <c r="H230" s="34">
        <f t="shared" si="10"/>
        <v>0</v>
      </c>
      <c r="I230" s="34">
        <f t="shared" si="11"/>
        <v>0</v>
      </c>
    </row>
    <row r="231" spans="1:9" ht="14.25">
      <c r="A231" s="23"/>
      <c r="B231" s="33" t="str">
        <f>IF(ISNA(VLOOKUP($A231,PPRRVU08!$A$10:$Z$15000,3,0)),"&lt;- Enter A CPT Code",VLOOKUP($A231,PPRRVU08!$A$10:$Z$15000,3,0))</f>
        <v>&lt;- Enter A CPT Code</v>
      </c>
      <c r="C231" s="13">
        <f>IF(ISNA(VLOOKUP($A231,PPRRVU08!$A$10:$Z$15000,4,0)),"",VLOOKUP($A231,PPRRVU08!$A$10:$Z$15000,4,0))</f>
      </c>
      <c r="D231" s="13">
        <f>IF(ISNA(VLOOKUP($A231,PPRRVU08!$A$10:$Z$15000,6,0)),"",VLOOKUP($A231,PPRRVU08!$A$10:$Z$15000,6,0)*$C$7)</f>
      </c>
      <c r="E231" s="13">
        <f>IF(ISNA(VLOOKUP($A231,PPRRVU08!$A$10:$Z$15000,7,0)),"",VLOOKUP($A231,PPRRVU08!$A$10:$Z$15000,7,0)*$D$7)</f>
      </c>
      <c r="F231" s="13">
        <f>IF(ISNA(VLOOKUP($A231,PPRRVU08!$A$10:$Z$15000,15,0)),"",VLOOKUP($A231,PPRRVU08!$A$10:$Z$15000,15,0)*$E$7)</f>
      </c>
      <c r="G231" s="26">
        <f t="shared" si="9"/>
        <v>0</v>
      </c>
      <c r="H231" s="34">
        <f t="shared" si="10"/>
        <v>0</v>
      </c>
      <c r="I231" s="34">
        <f t="shared" si="11"/>
        <v>0</v>
      </c>
    </row>
    <row r="232" spans="1:9" ht="14.25">
      <c r="A232" s="23"/>
      <c r="B232" s="33" t="str">
        <f>IF(ISNA(VLOOKUP($A232,PPRRVU08!$A$10:$Z$15000,3,0)),"&lt;- Enter A CPT Code",VLOOKUP($A232,PPRRVU08!$A$10:$Z$15000,3,0))</f>
        <v>&lt;- Enter A CPT Code</v>
      </c>
      <c r="C232" s="13">
        <f>IF(ISNA(VLOOKUP($A232,PPRRVU08!$A$10:$Z$15000,4,0)),"",VLOOKUP($A232,PPRRVU08!$A$10:$Z$15000,4,0))</f>
      </c>
      <c r="D232" s="13">
        <f>IF(ISNA(VLOOKUP($A232,PPRRVU08!$A$10:$Z$15000,6,0)),"",VLOOKUP($A232,PPRRVU08!$A$10:$Z$15000,6,0)*$C$7)</f>
      </c>
      <c r="E232" s="13">
        <f>IF(ISNA(VLOOKUP($A232,PPRRVU08!$A$10:$Z$15000,7,0)),"",VLOOKUP($A232,PPRRVU08!$A$10:$Z$15000,7,0)*$D$7)</f>
      </c>
      <c r="F232" s="13">
        <f>IF(ISNA(VLOOKUP($A232,PPRRVU08!$A$10:$Z$15000,15,0)),"",VLOOKUP($A232,PPRRVU08!$A$10:$Z$15000,15,0)*$E$7)</f>
      </c>
      <c r="G232" s="26">
        <f t="shared" si="9"/>
        <v>0</v>
      </c>
      <c r="H232" s="34">
        <f t="shared" si="10"/>
        <v>0</v>
      </c>
      <c r="I232" s="34">
        <f t="shared" si="11"/>
        <v>0</v>
      </c>
    </row>
    <row r="233" spans="1:9" ht="14.25">
      <c r="A233" s="23"/>
      <c r="B233" s="33" t="str">
        <f>IF(ISNA(VLOOKUP($A233,PPRRVU08!$A$10:$Z$15000,3,0)),"&lt;- Enter A CPT Code",VLOOKUP($A233,PPRRVU08!$A$10:$Z$15000,3,0))</f>
        <v>&lt;- Enter A CPT Code</v>
      </c>
      <c r="C233" s="13">
        <f>IF(ISNA(VLOOKUP($A233,PPRRVU08!$A$10:$Z$15000,4,0)),"",VLOOKUP($A233,PPRRVU08!$A$10:$Z$15000,4,0))</f>
      </c>
      <c r="D233" s="13">
        <f>IF(ISNA(VLOOKUP($A233,PPRRVU08!$A$10:$Z$15000,6,0)),"",VLOOKUP($A233,PPRRVU08!$A$10:$Z$15000,6,0)*$C$7)</f>
      </c>
      <c r="E233" s="13">
        <f>IF(ISNA(VLOOKUP($A233,PPRRVU08!$A$10:$Z$15000,7,0)),"",VLOOKUP($A233,PPRRVU08!$A$10:$Z$15000,7,0)*$D$7)</f>
      </c>
      <c r="F233" s="13">
        <f>IF(ISNA(VLOOKUP($A233,PPRRVU08!$A$10:$Z$15000,15,0)),"",VLOOKUP($A233,PPRRVU08!$A$10:$Z$15000,15,0)*$E$7)</f>
      </c>
      <c r="G233" s="26">
        <f t="shared" si="9"/>
        <v>0</v>
      </c>
      <c r="H233" s="34">
        <f t="shared" si="10"/>
        <v>0</v>
      </c>
      <c r="I233" s="34">
        <f t="shared" si="11"/>
        <v>0</v>
      </c>
    </row>
    <row r="234" spans="1:9" ht="14.25">
      <c r="A234" s="23"/>
      <c r="B234" s="33" t="str">
        <f>IF(ISNA(VLOOKUP($A234,PPRRVU08!$A$10:$Z$15000,3,0)),"&lt;- Enter A CPT Code",VLOOKUP($A234,PPRRVU08!$A$10:$Z$15000,3,0))</f>
        <v>&lt;- Enter A CPT Code</v>
      </c>
      <c r="C234" s="13">
        <f>IF(ISNA(VLOOKUP($A234,PPRRVU08!$A$10:$Z$15000,4,0)),"",VLOOKUP($A234,PPRRVU08!$A$10:$Z$15000,4,0))</f>
      </c>
      <c r="D234" s="13">
        <f>IF(ISNA(VLOOKUP($A234,PPRRVU08!$A$10:$Z$15000,6,0)),"",VLOOKUP($A234,PPRRVU08!$A$10:$Z$15000,6,0)*$C$7)</f>
      </c>
      <c r="E234" s="13">
        <f>IF(ISNA(VLOOKUP($A234,PPRRVU08!$A$10:$Z$15000,7,0)),"",VLOOKUP($A234,PPRRVU08!$A$10:$Z$15000,7,0)*$D$7)</f>
      </c>
      <c r="F234" s="13">
        <f>IF(ISNA(VLOOKUP($A234,PPRRVU08!$A$10:$Z$15000,15,0)),"",VLOOKUP($A234,PPRRVU08!$A$10:$Z$15000,15,0)*$E$7)</f>
      </c>
      <c r="G234" s="26">
        <f t="shared" si="9"/>
        <v>0</v>
      </c>
      <c r="H234" s="34">
        <f t="shared" si="10"/>
        <v>0</v>
      </c>
      <c r="I234" s="34">
        <f t="shared" si="11"/>
        <v>0</v>
      </c>
    </row>
    <row r="235" spans="1:9" ht="14.25">
      <c r="A235" s="23"/>
      <c r="B235" s="33" t="str">
        <f>IF(ISNA(VLOOKUP($A235,PPRRVU08!$A$10:$Z$15000,3,0)),"&lt;- Enter A CPT Code",VLOOKUP($A235,PPRRVU08!$A$10:$Z$15000,3,0))</f>
        <v>&lt;- Enter A CPT Code</v>
      </c>
      <c r="C235" s="13">
        <f>IF(ISNA(VLOOKUP($A235,PPRRVU08!$A$10:$Z$15000,4,0)),"",VLOOKUP($A235,PPRRVU08!$A$10:$Z$15000,4,0))</f>
      </c>
      <c r="D235" s="13">
        <f>IF(ISNA(VLOOKUP($A235,PPRRVU08!$A$10:$Z$15000,6,0)),"",VLOOKUP($A235,PPRRVU08!$A$10:$Z$15000,6,0)*$C$7)</f>
      </c>
      <c r="E235" s="13">
        <f>IF(ISNA(VLOOKUP($A235,PPRRVU08!$A$10:$Z$15000,7,0)),"",VLOOKUP($A235,PPRRVU08!$A$10:$Z$15000,7,0)*$D$7)</f>
      </c>
      <c r="F235" s="13">
        <f>IF(ISNA(VLOOKUP($A235,PPRRVU08!$A$10:$Z$15000,15,0)),"",VLOOKUP($A235,PPRRVU08!$A$10:$Z$15000,15,0)*$E$7)</f>
      </c>
      <c r="G235" s="26">
        <f t="shared" si="9"/>
        <v>0</v>
      </c>
      <c r="H235" s="34">
        <f t="shared" si="10"/>
        <v>0</v>
      </c>
      <c r="I235" s="34">
        <f t="shared" si="11"/>
        <v>0</v>
      </c>
    </row>
    <row r="236" spans="1:9" ht="14.25">
      <c r="A236" s="23"/>
      <c r="B236" s="33" t="str">
        <f>IF(ISNA(VLOOKUP($A236,PPRRVU08!$A$10:$Z$15000,3,0)),"&lt;- Enter A CPT Code",VLOOKUP($A236,PPRRVU08!$A$10:$Z$15000,3,0))</f>
        <v>&lt;- Enter A CPT Code</v>
      </c>
      <c r="C236" s="13">
        <f>IF(ISNA(VLOOKUP($A236,PPRRVU08!$A$10:$Z$15000,4,0)),"",VLOOKUP($A236,PPRRVU08!$A$10:$Z$15000,4,0))</f>
      </c>
      <c r="D236" s="13">
        <f>IF(ISNA(VLOOKUP($A236,PPRRVU08!$A$10:$Z$15000,6,0)),"",VLOOKUP($A236,PPRRVU08!$A$10:$Z$15000,6,0)*$C$7)</f>
      </c>
      <c r="E236" s="13">
        <f>IF(ISNA(VLOOKUP($A236,PPRRVU08!$A$10:$Z$15000,7,0)),"",VLOOKUP($A236,PPRRVU08!$A$10:$Z$15000,7,0)*$D$7)</f>
      </c>
      <c r="F236" s="13">
        <f>IF(ISNA(VLOOKUP($A236,PPRRVU08!$A$10:$Z$15000,15,0)),"",VLOOKUP($A236,PPRRVU08!$A$10:$Z$15000,15,0)*$E$7)</f>
      </c>
      <c r="G236" s="26">
        <f t="shared" si="9"/>
        <v>0</v>
      </c>
      <c r="H236" s="34">
        <f t="shared" si="10"/>
        <v>0</v>
      </c>
      <c r="I236" s="34">
        <f t="shared" si="11"/>
        <v>0</v>
      </c>
    </row>
    <row r="237" spans="1:9" ht="14.25">
      <c r="A237" s="23"/>
      <c r="B237" s="33" t="str">
        <f>IF(ISNA(VLOOKUP($A237,PPRRVU08!$A$10:$Z$15000,3,0)),"&lt;- Enter A CPT Code",VLOOKUP($A237,PPRRVU08!$A$10:$Z$15000,3,0))</f>
        <v>&lt;- Enter A CPT Code</v>
      </c>
      <c r="C237" s="13">
        <f>IF(ISNA(VLOOKUP($A237,PPRRVU08!$A$10:$Z$15000,4,0)),"",VLOOKUP($A237,PPRRVU08!$A$10:$Z$15000,4,0))</f>
      </c>
      <c r="D237" s="13">
        <f>IF(ISNA(VLOOKUP($A237,PPRRVU08!$A$10:$Z$15000,6,0)),"",VLOOKUP($A237,PPRRVU08!$A$10:$Z$15000,6,0)*$C$7)</f>
      </c>
      <c r="E237" s="13">
        <f>IF(ISNA(VLOOKUP($A237,PPRRVU08!$A$10:$Z$15000,7,0)),"",VLOOKUP($A237,PPRRVU08!$A$10:$Z$15000,7,0)*$D$7)</f>
      </c>
      <c r="F237" s="13">
        <f>IF(ISNA(VLOOKUP($A237,PPRRVU08!$A$10:$Z$15000,15,0)),"",VLOOKUP($A237,PPRRVU08!$A$10:$Z$15000,15,0)*$E$7)</f>
      </c>
      <c r="G237" s="26">
        <f t="shared" si="9"/>
        <v>0</v>
      </c>
      <c r="H237" s="34">
        <f t="shared" si="10"/>
        <v>0</v>
      </c>
      <c r="I237" s="34">
        <f t="shared" si="11"/>
        <v>0</v>
      </c>
    </row>
    <row r="238" spans="1:9" ht="14.25">
      <c r="A238" s="23"/>
      <c r="B238" s="33" t="str">
        <f>IF(ISNA(VLOOKUP($A238,PPRRVU08!$A$10:$Z$15000,3,0)),"&lt;- Enter A CPT Code",VLOOKUP($A238,PPRRVU08!$A$10:$Z$15000,3,0))</f>
        <v>&lt;- Enter A CPT Code</v>
      </c>
      <c r="C238" s="13">
        <f>IF(ISNA(VLOOKUP($A238,PPRRVU08!$A$10:$Z$15000,4,0)),"",VLOOKUP($A238,PPRRVU08!$A$10:$Z$15000,4,0))</f>
      </c>
      <c r="D238" s="13">
        <f>IF(ISNA(VLOOKUP($A238,PPRRVU08!$A$10:$Z$15000,6,0)),"",VLOOKUP($A238,PPRRVU08!$A$10:$Z$15000,6,0)*$C$7)</f>
      </c>
      <c r="E238" s="13">
        <f>IF(ISNA(VLOOKUP($A238,PPRRVU08!$A$10:$Z$15000,7,0)),"",VLOOKUP($A238,PPRRVU08!$A$10:$Z$15000,7,0)*$D$7)</f>
      </c>
      <c r="F238" s="13">
        <f>IF(ISNA(VLOOKUP($A238,PPRRVU08!$A$10:$Z$15000,15,0)),"",VLOOKUP($A238,PPRRVU08!$A$10:$Z$15000,15,0)*$E$7)</f>
      </c>
      <c r="G238" s="26">
        <f t="shared" si="9"/>
        <v>0</v>
      </c>
      <c r="H238" s="34">
        <f t="shared" si="10"/>
        <v>0</v>
      </c>
      <c r="I238" s="34">
        <f t="shared" si="11"/>
        <v>0</v>
      </c>
    </row>
    <row r="239" spans="1:9" ht="14.25">
      <c r="A239" s="23"/>
      <c r="B239" s="33" t="str">
        <f>IF(ISNA(VLOOKUP($A239,PPRRVU08!$A$10:$Z$15000,3,0)),"&lt;- Enter A CPT Code",VLOOKUP($A239,PPRRVU08!$A$10:$Z$15000,3,0))</f>
        <v>&lt;- Enter A CPT Code</v>
      </c>
      <c r="C239" s="13">
        <f>IF(ISNA(VLOOKUP($A239,PPRRVU08!$A$10:$Z$15000,4,0)),"",VLOOKUP($A239,PPRRVU08!$A$10:$Z$15000,4,0))</f>
      </c>
      <c r="D239" s="13">
        <f>IF(ISNA(VLOOKUP($A239,PPRRVU08!$A$10:$Z$15000,6,0)),"",VLOOKUP($A239,PPRRVU08!$A$10:$Z$15000,6,0)*$C$7)</f>
      </c>
      <c r="E239" s="13">
        <f>IF(ISNA(VLOOKUP($A239,PPRRVU08!$A$10:$Z$15000,7,0)),"",VLOOKUP($A239,PPRRVU08!$A$10:$Z$15000,7,0)*$D$7)</f>
      </c>
      <c r="F239" s="13">
        <f>IF(ISNA(VLOOKUP($A239,PPRRVU08!$A$10:$Z$15000,15,0)),"",VLOOKUP($A239,PPRRVU08!$A$10:$Z$15000,15,0)*$E$7)</f>
      </c>
      <c r="G239" s="26">
        <f t="shared" si="9"/>
        <v>0</v>
      </c>
      <c r="H239" s="34">
        <f t="shared" si="10"/>
        <v>0</v>
      </c>
      <c r="I239" s="34">
        <f t="shared" si="11"/>
        <v>0</v>
      </c>
    </row>
    <row r="240" spans="1:9" ht="14.25">
      <c r="A240" s="23"/>
      <c r="B240" s="33" t="str">
        <f>IF(ISNA(VLOOKUP($A240,PPRRVU08!$A$10:$Z$15000,3,0)),"&lt;- Enter A CPT Code",VLOOKUP($A240,PPRRVU08!$A$10:$Z$15000,3,0))</f>
        <v>&lt;- Enter A CPT Code</v>
      </c>
      <c r="C240" s="13">
        <f>IF(ISNA(VLOOKUP($A240,PPRRVU08!$A$10:$Z$15000,4,0)),"",VLOOKUP($A240,PPRRVU08!$A$10:$Z$15000,4,0))</f>
      </c>
      <c r="D240" s="13">
        <f>IF(ISNA(VLOOKUP($A240,PPRRVU08!$A$10:$Z$15000,6,0)),"",VLOOKUP($A240,PPRRVU08!$A$10:$Z$15000,6,0)*$C$7)</f>
      </c>
      <c r="E240" s="13">
        <f>IF(ISNA(VLOOKUP($A240,PPRRVU08!$A$10:$Z$15000,7,0)),"",VLOOKUP($A240,PPRRVU08!$A$10:$Z$15000,7,0)*$D$7)</f>
      </c>
      <c r="F240" s="13">
        <f>IF(ISNA(VLOOKUP($A240,PPRRVU08!$A$10:$Z$15000,15,0)),"",VLOOKUP($A240,PPRRVU08!$A$10:$Z$15000,15,0)*$E$7)</f>
      </c>
      <c r="G240" s="26">
        <f t="shared" si="9"/>
        <v>0</v>
      </c>
      <c r="H240" s="34">
        <f t="shared" si="10"/>
        <v>0</v>
      </c>
      <c r="I240" s="34">
        <f t="shared" si="11"/>
        <v>0</v>
      </c>
    </row>
    <row r="241" spans="1:9" ht="14.25">
      <c r="A241" s="23"/>
      <c r="B241" s="33" t="str">
        <f>IF(ISNA(VLOOKUP($A241,PPRRVU08!$A$10:$Z$15000,3,0)),"&lt;- Enter A CPT Code",VLOOKUP($A241,PPRRVU08!$A$10:$Z$15000,3,0))</f>
        <v>&lt;- Enter A CPT Code</v>
      </c>
      <c r="C241" s="13">
        <f>IF(ISNA(VLOOKUP($A241,PPRRVU08!$A$10:$Z$15000,4,0)),"",VLOOKUP($A241,PPRRVU08!$A$10:$Z$15000,4,0))</f>
      </c>
      <c r="D241" s="13">
        <f>IF(ISNA(VLOOKUP($A241,PPRRVU08!$A$10:$Z$15000,6,0)),"",VLOOKUP($A241,PPRRVU08!$A$10:$Z$15000,6,0)*$C$7)</f>
      </c>
      <c r="E241" s="13">
        <f>IF(ISNA(VLOOKUP($A241,PPRRVU08!$A$10:$Z$15000,7,0)),"",VLOOKUP($A241,PPRRVU08!$A$10:$Z$15000,7,0)*$D$7)</f>
      </c>
      <c r="F241" s="13">
        <f>IF(ISNA(VLOOKUP($A241,PPRRVU08!$A$10:$Z$15000,15,0)),"",VLOOKUP($A241,PPRRVU08!$A$10:$Z$15000,15,0)*$E$7)</f>
      </c>
      <c r="G241" s="26">
        <f t="shared" si="9"/>
        <v>0</v>
      </c>
      <c r="H241" s="34">
        <f t="shared" si="10"/>
        <v>0</v>
      </c>
      <c r="I241" s="34">
        <f t="shared" si="11"/>
        <v>0</v>
      </c>
    </row>
    <row r="242" spans="1:9" ht="14.25">
      <c r="A242" s="23"/>
      <c r="B242" s="33" t="str">
        <f>IF(ISNA(VLOOKUP($A242,PPRRVU08!$A$10:$Z$15000,3,0)),"&lt;- Enter A CPT Code",VLOOKUP($A242,PPRRVU08!$A$10:$Z$15000,3,0))</f>
        <v>&lt;- Enter A CPT Code</v>
      </c>
      <c r="C242" s="13">
        <f>IF(ISNA(VLOOKUP($A242,PPRRVU08!$A$10:$Z$15000,4,0)),"",VLOOKUP($A242,PPRRVU08!$A$10:$Z$15000,4,0))</f>
      </c>
      <c r="D242" s="13">
        <f>IF(ISNA(VLOOKUP($A242,PPRRVU08!$A$10:$Z$15000,6,0)),"",VLOOKUP($A242,PPRRVU08!$A$10:$Z$15000,6,0)*$C$7)</f>
      </c>
      <c r="E242" s="13">
        <f>IF(ISNA(VLOOKUP($A242,PPRRVU08!$A$10:$Z$15000,7,0)),"",VLOOKUP($A242,PPRRVU08!$A$10:$Z$15000,7,0)*$D$7)</f>
      </c>
      <c r="F242" s="13">
        <f>IF(ISNA(VLOOKUP($A242,PPRRVU08!$A$10:$Z$15000,15,0)),"",VLOOKUP($A242,PPRRVU08!$A$10:$Z$15000,15,0)*$E$7)</f>
      </c>
      <c r="G242" s="26">
        <f t="shared" si="9"/>
        <v>0</v>
      </c>
      <c r="H242" s="34">
        <f t="shared" si="10"/>
        <v>0</v>
      </c>
      <c r="I242" s="34">
        <f t="shared" si="11"/>
        <v>0</v>
      </c>
    </row>
    <row r="243" spans="1:9" ht="14.25">
      <c r="A243" s="23"/>
      <c r="B243" s="33" t="str">
        <f>IF(ISNA(VLOOKUP($A243,PPRRVU08!$A$10:$Z$15000,3,0)),"&lt;- Enter A CPT Code",VLOOKUP($A243,PPRRVU08!$A$10:$Z$15000,3,0))</f>
        <v>&lt;- Enter A CPT Code</v>
      </c>
      <c r="C243" s="13">
        <f>IF(ISNA(VLOOKUP($A243,PPRRVU08!$A$10:$Z$15000,4,0)),"",VLOOKUP($A243,PPRRVU08!$A$10:$Z$15000,4,0))</f>
      </c>
      <c r="D243" s="13">
        <f>IF(ISNA(VLOOKUP($A243,PPRRVU08!$A$10:$Z$15000,6,0)),"",VLOOKUP($A243,PPRRVU08!$A$10:$Z$15000,6,0)*$C$7)</f>
      </c>
      <c r="E243" s="13">
        <f>IF(ISNA(VLOOKUP($A243,PPRRVU08!$A$10:$Z$15000,7,0)),"",VLOOKUP($A243,PPRRVU08!$A$10:$Z$15000,7,0)*$D$7)</f>
      </c>
      <c r="F243" s="13">
        <f>IF(ISNA(VLOOKUP($A243,PPRRVU08!$A$10:$Z$15000,15,0)),"",VLOOKUP($A243,PPRRVU08!$A$10:$Z$15000,15,0)*$E$7)</f>
      </c>
      <c r="G243" s="26">
        <f t="shared" si="9"/>
        <v>0</v>
      </c>
      <c r="H243" s="34">
        <f t="shared" si="10"/>
        <v>0</v>
      </c>
      <c r="I243" s="34">
        <f t="shared" si="11"/>
        <v>0</v>
      </c>
    </row>
    <row r="244" spans="1:9" ht="14.25">
      <c r="A244" s="23"/>
      <c r="B244" s="33" t="str">
        <f>IF(ISNA(VLOOKUP($A244,PPRRVU08!$A$10:$Z$15000,3,0)),"&lt;- Enter A CPT Code",VLOOKUP($A244,PPRRVU08!$A$10:$Z$15000,3,0))</f>
        <v>&lt;- Enter A CPT Code</v>
      </c>
      <c r="C244" s="13">
        <f>IF(ISNA(VLOOKUP($A244,PPRRVU08!$A$10:$Z$15000,4,0)),"",VLOOKUP($A244,PPRRVU08!$A$10:$Z$15000,4,0))</f>
      </c>
      <c r="D244" s="13">
        <f>IF(ISNA(VLOOKUP($A244,PPRRVU08!$A$10:$Z$15000,6,0)),"",VLOOKUP($A244,PPRRVU08!$A$10:$Z$15000,6,0)*$C$7)</f>
      </c>
      <c r="E244" s="13">
        <f>IF(ISNA(VLOOKUP($A244,PPRRVU08!$A$10:$Z$15000,7,0)),"",VLOOKUP($A244,PPRRVU08!$A$10:$Z$15000,7,0)*$D$7)</f>
      </c>
      <c r="F244" s="13">
        <f>IF(ISNA(VLOOKUP($A244,PPRRVU08!$A$10:$Z$15000,15,0)),"",VLOOKUP($A244,PPRRVU08!$A$10:$Z$15000,15,0)*$E$7)</f>
      </c>
      <c r="G244" s="26">
        <f t="shared" si="9"/>
        <v>0</v>
      </c>
      <c r="H244" s="34">
        <f t="shared" si="10"/>
        <v>0</v>
      </c>
      <c r="I244" s="34">
        <f t="shared" si="11"/>
        <v>0</v>
      </c>
    </row>
    <row r="245" spans="1:9" ht="14.25">
      <c r="A245" s="23"/>
      <c r="B245" s="33" t="str">
        <f>IF(ISNA(VLOOKUP($A245,PPRRVU08!$A$10:$Z$15000,3,0)),"&lt;- Enter A CPT Code",VLOOKUP($A245,PPRRVU08!$A$10:$Z$15000,3,0))</f>
        <v>&lt;- Enter A CPT Code</v>
      </c>
      <c r="C245" s="13">
        <f>IF(ISNA(VLOOKUP($A245,PPRRVU08!$A$10:$Z$15000,4,0)),"",VLOOKUP($A245,PPRRVU08!$A$10:$Z$15000,4,0))</f>
      </c>
      <c r="D245" s="13">
        <f>IF(ISNA(VLOOKUP($A245,PPRRVU08!$A$10:$Z$15000,6,0)),"",VLOOKUP($A245,PPRRVU08!$A$10:$Z$15000,6,0)*$C$7)</f>
      </c>
      <c r="E245" s="13">
        <f>IF(ISNA(VLOOKUP($A245,PPRRVU08!$A$10:$Z$15000,7,0)),"",VLOOKUP($A245,PPRRVU08!$A$10:$Z$15000,7,0)*$D$7)</f>
      </c>
      <c r="F245" s="13">
        <f>IF(ISNA(VLOOKUP($A245,PPRRVU08!$A$10:$Z$15000,15,0)),"",VLOOKUP($A245,PPRRVU08!$A$10:$Z$15000,15,0)*$E$7)</f>
      </c>
      <c r="G245" s="26">
        <f t="shared" si="9"/>
        <v>0</v>
      </c>
      <c r="H245" s="34">
        <f t="shared" si="10"/>
        <v>0</v>
      </c>
      <c r="I245" s="34">
        <f t="shared" si="11"/>
        <v>0</v>
      </c>
    </row>
    <row r="246" spans="1:9" ht="14.25">
      <c r="A246" s="23"/>
      <c r="B246" s="33" t="str">
        <f>IF(ISNA(VLOOKUP($A246,PPRRVU08!$A$10:$Z$15000,3,0)),"&lt;- Enter A CPT Code",VLOOKUP($A246,PPRRVU08!$A$10:$Z$15000,3,0))</f>
        <v>&lt;- Enter A CPT Code</v>
      </c>
      <c r="C246" s="13">
        <f>IF(ISNA(VLOOKUP($A246,PPRRVU08!$A$10:$Z$15000,4,0)),"",VLOOKUP($A246,PPRRVU08!$A$10:$Z$15000,4,0))</f>
      </c>
      <c r="D246" s="13">
        <f>IF(ISNA(VLOOKUP($A246,PPRRVU08!$A$10:$Z$15000,6,0)),"",VLOOKUP($A246,PPRRVU08!$A$10:$Z$15000,6,0)*$C$7)</f>
      </c>
      <c r="E246" s="13">
        <f>IF(ISNA(VLOOKUP($A246,PPRRVU08!$A$10:$Z$15000,7,0)),"",VLOOKUP($A246,PPRRVU08!$A$10:$Z$15000,7,0)*$D$7)</f>
      </c>
      <c r="F246" s="13">
        <f>IF(ISNA(VLOOKUP($A246,PPRRVU08!$A$10:$Z$15000,15,0)),"",VLOOKUP($A246,PPRRVU08!$A$10:$Z$15000,15,0)*$E$7)</f>
      </c>
      <c r="G246" s="26">
        <f t="shared" si="9"/>
        <v>0</v>
      </c>
      <c r="H246" s="34">
        <f t="shared" si="10"/>
        <v>0</v>
      </c>
      <c r="I246" s="34">
        <f t="shared" si="11"/>
        <v>0</v>
      </c>
    </row>
    <row r="247" spans="1:9" ht="14.25">
      <c r="A247" s="23"/>
      <c r="B247" s="33" t="str">
        <f>IF(ISNA(VLOOKUP($A247,PPRRVU08!$A$10:$Z$15000,3,0)),"&lt;- Enter A CPT Code",VLOOKUP($A247,PPRRVU08!$A$10:$Z$15000,3,0))</f>
        <v>&lt;- Enter A CPT Code</v>
      </c>
      <c r="C247" s="13">
        <f>IF(ISNA(VLOOKUP($A247,PPRRVU08!$A$10:$Z$15000,4,0)),"",VLOOKUP($A247,PPRRVU08!$A$10:$Z$15000,4,0))</f>
      </c>
      <c r="D247" s="13">
        <f>IF(ISNA(VLOOKUP($A247,PPRRVU08!$A$10:$Z$15000,6,0)),"",VLOOKUP($A247,PPRRVU08!$A$10:$Z$15000,6,0)*$C$7)</f>
      </c>
      <c r="E247" s="13">
        <f>IF(ISNA(VLOOKUP($A247,PPRRVU08!$A$10:$Z$15000,7,0)),"",VLOOKUP($A247,PPRRVU08!$A$10:$Z$15000,7,0)*$D$7)</f>
      </c>
      <c r="F247" s="13">
        <f>IF(ISNA(VLOOKUP($A247,PPRRVU08!$A$10:$Z$15000,15,0)),"",VLOOKUP($A247,PPRRVU08!$A$10:$Z$15000,15,0)*$E$7)</f>
      </c>
      <c r="G247" s="26">
        <f t="shared" si="9"/>
        <v>0</v>
      </c>
      <c r="H247" s="34">
        <f t="shared" si="10"/>
        <v>0</v>
      </c>
      <c r="I247" s="34">
        <f t="shared" si="11"/>
        <v>0</v>
      </c>
    </row>
    <row r="248" spans="1:9" ht="14.25">
      <c r="A248" s="23"/>
      <c r="B248" s="33" t="str">
        <f>IF(ISNA(VLOOKUP($A248,PPRRVU08!$A$10:$Z$15000,3,0)),"&lt;- Enter A CPT Code",VLOOKUP($A248,PPRRVU08!$A$10:$Z$15000,3,0))</f>
        <v>&lt;- Enter A CPT Code</v>
      </c>
      <c r="C248" s="13">
        <f>IF(ISNA(VLOOKUP($A248,PPRRVU08!$A$10:$Z$15000,4,0)),"",VLOOKUP($A248,PPRRVU08!$A$10:$Z$15000,4,0))</f>
      </c>
      <c r="D248" s="13">
        <f>IF(ISNA(VLOOKUP($A248,PPRRVU08!$A$10:$Z$15000,6,0)),"",VLOOKUP($A248,PPRRVU08!$A$10:$Z$15000,6,0)*$C$7)</f>
      </c>
      <c r="E248" s="13">
        <f>IF(ISNA(VLOOKUP($A248,PPRRVU08!$A$10:$Z$15000,7,0)),"",VLOOKUP($A248,PPRRVU08!$A$10:$Z$15000,7,0)*$D$7)</f>
      </c>
      <c r="F248" s="13">
        <f>IF(ISNA(VLOOKUP($A248,PPRRVU08!$A$10:$Z$15000,15,0)),"",VLOOKUP($A248,PPRRVU08!$A$10:$Z$15000,15,0)*$E$7)</f>
      </c>
      <c r="G248" s="26">
        <f t="shared" si="9"/>
        <v>0</v>
      </c>
      <c r="H248" s="34">
        <f t="shared" si="10"/>
        <v>0</v>
      </c>
      <c r="I248" s="34">
        <f t="shared" si="11"/>
        <v>0</v>
      </c>
    </row>
    <row r="249" spans="1:9" ht="14.25">
      <c r="A249" s="23"/>
      <c r="B249" s="33" t="str">
        <f>IF(ISNA(VLOOKUP($A249,PPRRVU08!$A$10:$Z$15000,3,0)),"&lt;- Enter A CPT Code",VLOOKUP($A249,PPRRVU08!$A$10:$Z$15000,3,0))</f>
        <v>&lt;- Enter A CPT Code</v>
      </c>
      <c r="C249" s="13">
        <f>IF(ISNA(VLOOKUP($A249,PPRRVU08!$A$10:$Z$15000,4,0)),"",VLOOKUP($A249,PPRRVU08!$A$10:$Z$15000,4,0))</f>
      </c>
      <c r="D249" s="13">
        <f>IF(ISNA(VLOOKUP($A249,PPRRVU08!$A$10:$Z$15000,6,0)),"",VLOOKUP($A249,PPRRVU08!$A$10:$Z$15000,6,0)*$C$7)</f>
      </c>
      <c r="E249" s="13">
        <f>IF(ISNA(VLOOKUP($A249,PPRRVU08!$A$10:$Z$15000,7,0)),"",VLOOKUP($A249,PPRRVU08!$A$10:$Z$15000,7,0)*$D$7)</f>
      </c>
      <c r="F249" s="13">
        <f>IF(ISNA(VLOOKUP($A249,PPRRVU08!$A$10:$Z$15000,15,0)),"",VLOOKUP($A249,PPRRVU08!$A$10:$Z$15000,15,0)*$E$7)</f>
      </c>
      <c r="G249" s="26">
        <f t="shared" si="9"/>
        <v>0</v>
      </c>
      <c r="H249" s="34">
        <f t="shared" si="10"/>
        <v>0</v>
      </c>
      <c r="I249" s="34">
        <f t="shared" si="11"/>
        <v>0</v>
      </c>
    </row>
    <row r="250" spans="1:9" ht="14.25">
      <c r="A250" s="23"/>
      <c r="B250" s="33" t="str">
        <f>IF(ISNA(VLOOKUP($A250,PPRRVU08!$A$10:$Z$15000,3,0)),"&lt;- Enter A CPT Code",VLOOKUP($A250,PPRRVU08!$A$10:$Z$15000,3,0))</f>
        <v>&lt;- Enter A CPT Code</v>
      </c>
      <c r="C250" s="13">
        <f>IF(ISNA(VLOOKUP($A250,PPRRVU08!$A$10:$Z$15000,4,0)),"",VLOOKUP($A250,PPRRVU08!$A$10:$Z$15000,4,0))</f>
      </c>
      <c r="D250" s="13">
        <f>IF(ISNA(VLOOKUP($A250,PPRRVU08!$A$10:$Z$15000,6,0)),"",VLOOKUP($A250,PPRRVU08!$A$10:$Z$15000,6,0)*$C$7)</f>
      </c>
      <c r="E250" s="13">
        <f>IF(ISNA(VLOOKUP($A250,PPRRVU08!$A$10:$Z$15000,7,0)),"",VLOOKUP($A250,PPRRVU08!$A$10:$Z$15000,7,0)*$D$7)</f>
      </c>
      <c r="F250" s="13">
        <f>IF(ISNA(VLOOKUP($A250,PPRRVU08!$A$10:$Z$15000,15,0)),"",VLOOKUP($A250,PPRRVU08!$A$10:$Z$15000,15,0)*$E$7)</f>
      </c>
      <c r="G250" s="26">
        <f t="shared" si="9"/>
        <v>0</v>
      </c>
      <c r="H250" s="34">
        <f t="shared" si="10"/>
        <v>0</v>
      </c>
      <c r="I250" s="34">
        <f t="shared" si="11"/>
        <v>0</v>
      </c>
    </row>
    <row r="251" spans="1:9" ht="14.25">
      <c r="A251" s="23"/>
      <c r="B251" s="33" t="str">
        <f>IF(ISNA(VLOOKUP($A251,PPRRVU08!$A$10:$Z$15000,3,0)),"&lt;- Enter A CPT Code",VLOOKUP($A251,PPRRVU08!$A$10:$Z$15000,3,0))</f>
        <v>&lt;- Enter A CPT Code</v>
      </c>
      <c r="C251" s="13">
        <f>IF(ISNA(VLOOKUP($A251,PPRRVU08!$A$10:$Z$15000,4,0)),"",VLOOKUP($A251,PPRRVU08!$A$10:$Z$15000,4,0))</f>
      </c>
      <c r="D251" s="13">
        <f>IF(ISNA(VLOOKUP($A251,PPRRVU08!$A$10:$Z$15000,6,0)),"",VLOOKUP($A251,PPRRVU08!$A$10:$Z$15000,6,0)*$C$7)</f>
      </c>
      <c r="E251" s="13">
        <f>IF(ISNA(VLOOKUP($A251,PPRRVU08!$A$10:$Z$15000,7,0)),"",VLOOKUP($A251,PPRRVU08!$A$10:$Z$15000,7,0)*$D$7)</f>
      </c>
      <c r="F251" s="13">
        <f>IF(ISNA(VLOOKUP($A251,PPRRVU08!$A$10:$Z$15000,15,0)),"",VLOOKUP($A251,PPRRVU08!$A$10:$Z$15000,15,0)*$E$7)</f>
      </c>
      <c r="G251" s="26">
        <f t="shared" si="9"/>
        <v>0</v>
      </c>
      <c r="H251" s="34">
        <f t="shared" si="10"/>
        <v>0</v>
      </c>
      <c r="I251" s="34">
        <f t="shared" si="11"/>
        <v>0</v>
      </c>
    </row>
    <row r="252" spans="1:9" ht="14.25">
      <c r="A252" s="23"/>
      <c r="B252" s="33" t="str">
        <f>IF(ISNA(VLOOKUP($A252,PPRRVU08!$A$10:$Z$15000,3,0)),"&lt;- Enter A CPT Code",VLOOKUP($A252,PPRRVU08!$A$10:$Z$15000,3,0))</f>
        <v>&lt;- Enter A CPT Code</v>
      </c>
      <c r="C252" s="13">
        <f>IF(ISNA(VLOOKUP($A252,PPRRVU08!$A$10:$Z$15000,4,0)),"",VLOOKUP($A252,PPRRVU08!$A$10:$Z$15000,4,0))</f>
      </c>
      <c r="D252" s="13">
        <f>IF(ISNA(VLOOKUP($A252,PPRRVU08!$A$10:$Z$15000,6,0)),"",VLOOKUP($A252,PPRRVU08!$A$10:$Z$15000,6,0)*$C$7)</f>
      </c>
      <c r="E252" s="13">
        <f>IF(ISNA(VLOOKUP($A252,PPRRVU08!$A$10:$Z$15000,7,0)),"",VLOOKUP($A252,PPRRVU08!$A$10:$Z$15000,7,0)*$D$7)</f>
      </c>
      <c r="F252" s="13">
        <f>IF(ISNA(VLOOKUP($A252,PPRRVU08!$A$10:$Z$15000,15,0)),"",VLOOKUP($A252,PPRRVU08!$A$10:$Z$15000,15,0)*$E$7)</f>
      </c>
      <c r="G252" s="26">
        <f t="shared" si="9"/>
        <v>0</v>
      </c>
      <c r="H252" s="34">
        <f t="shared" si="10"/>
        <v>0</v>
      </c>
      <c r="I252" s="34">
        <f t="shared" si="11"/>
        <v>0</v>
      </c>
    </row>
    <row r="253" spans="1:9" ht="14.25">
      <c r="A253" s="23"/>
      <c r="B253" s="33" t="str">
        <f>IF(ISNA(VLOOKUP($A253,PPRRVU08!$A$10:$Z$15000,3,0)),"&lt;- Enter A CPT Code",VLOOKUP($A253,PPRRVU08!$A$10:$Z$15000,3,0))</f>
        <v>&lt;- Enter A CPT Code</v>
      </c>
      <c r="C253" s="13">
        <f>IF(ISNA(VLOOKUP($A253,PPRRVU08!$A$10:$Z$15000,4,0)),"",VLOOKUP($A253,PPRRVU08!$A$10:$Z$15000,4,0))</f>
      </c>
      <c r="D253" s="13">
        <f>IF(ISNA(VLOOKUP($A253,PPRRVU08!$A$10:$Z$15000,6,0)),"",VLOOKUP($A253,PPRRVU08!$A$10:$Z$15000,6,0)*$C$7)</f>
      </c>
      <c r="E253" s="13">
        <f>IF(ISNA(VLOOKUP($A253,PPRRVU08!$A$10:$Z$15000,7,0)),"",VLOOKUP($A253,PPRRVU08!$A$10:$Z$15000,7,0)*$D$7)</f>
      </c>
      <c r="F253" s="13">
        <f>IF(ISNA(VLOOKUP($A253,PPRRVU08!$A$10:$Z$15000,15,0)),"",VLOOKUP($A253,PPRRVU08!$A$10:$Z$15000,15,0)*$E$7)</f>
      </c>
      <c r="G253" s="26">
        <f t="shared" si="9"/>
        <v>0</v>
      </c>
      <c r="H253" s="34">
        <f t="shared" si="10"/>
        <v>0</v>
      </c>
      <c r="I253" s="34">
        <f t="shared" si="11"/>
        <v>0</v>
      </c>
    </row>
    <row r="254" spans="1:9" ht="14.25">
      <c r="A254" s="23"/>
      <c r="B254" s="33" t="str">
        <f>IF(ISNA(VLOOKUP($A254,PPRRVU08!$A$10:$Z$15000,3,0)),"&lt;- Enter A CPT Code",VLOOKUP($A254,PPRRVU08!$A$10:$Z$15000,3,0))</f>
        <v>&lt;- Enter A CPT Code</v>
      </c>
      <c r="C254" s="13">
        <f>IF(ISNA(VLOOKUP($A254,PPRRVU08!$A$10:$Z$15000,4,0)),"",VLOOKUP($A254,PPRRVU08!$A$10:$Z$15000,4,0))</f>
      </c>
      <c r="D254" s="13">
        <f>IF(ISNA(VLOOKUP($A254,PPRRVU08!$A$10:$Z$15000,6,0)),"",VLOOKUP($A254,PPRRVU08!$A$10:$Z$15000,6,0)*$C$7)</f>
      </c>
      <c r="E254" s="13">
        <f>IF(ISNA(VLOOKUP($A254,PPRRVU08!$A$10:$Z$15000,7,0)),"",VLOOKUP($A254,PPRRVU08!$A$10:$Z$15000,7,0)*$D$7)</f>
      </c>
      <c r="F254" s="13">
        <f>IF(ISNA(VLOOKUP($A254,PPRRVU08!$A$10:$Z$15000,15,0)),"",VLOOKUP($A254,PPRRVU08!$A$10:$Z$15000,15,0)*$E$7)</f>
      </c>
      <c r="G254" s="26">
        <f t="shared" si="9"/>
        <v>0</v>
      </c>
      <c r="H254" s="34">
        <f t="shared" si="10"/>
        <v>0</v>
      </c>
      <c r="I254" s="34">
        <f t="shared" si="11"/>
        <v>0</v>
      </c>
    </row>
    <row r="255" spans="1:9" ht="14.25">
      <c r="A255" s="23"/>
      <c r="B255" s="33" t="str">
        <f>IF(ISNA(VLOOKUP($A255,PPRRVU08!$A$10:$Z$15000,3,0)),"&lt;- Enter A CPT Code",VLOOKUP($A255,PPRRVU08!$A$10:$Z$15000,3,0))</f>
        <v>&lt;- Enter A CPT Code</v>
      </c>
      <c r="C255" s="13">
        <f>IF(ISNA(VLOOKUP($A255,PPRRVU08!$A$10:$Z$15000,4,0)),"",VLOOKUP($A255,PPRRVU08!$A$10:$Z$15000,4,0))</f>
      </c>
      <c r="D255" s="13">
        <f>IF(ISNA(VLOOKUP($A255,PPRRVU08!$A$10:$Z$15000,6,0)),"",VLOOKUP($A255,PPRRVU08!$A$10:$Z$15000,6,0)*$C$7)</f>
      </c>
      <c r="E255" s="13">
        <f>IF(ISNA(VLOOKUP($A255,PPRRVU08!$A$10:$Z$15000,7,0)),"",VLOOKUP($A255,PPRRVU08!$A$10:$Z$15000,7,0)*$D$7)</f>
      </c>
      <c r="F255" s="13">
        <f>IF(ISNA(VLOOKUP($A255,PPRRVU08!$A$10:$Z$15000,15,0)),"",VLOOKUP($A255,PPRRVU08!$A$10:$Z$15000,15,0)*$E$7)</f>
      </c>
      <c r="G255" s="26">
        <f t="shared" si="9"/>
        <v>0</v>
      </c>
      <c r="H255" s="34">
        <f t="shared" si="10"/>
        <v>0</v>
      </c>
      <c r="I255" s="34">
        <f t="shared" si="11"/>
        <v>0</v>
      </c>
    </row>
    <row r="256" spans="1:9" ht="14.25">
      <c r="A256" s="23"/>
      <c r="B256" s="33" t="str">
        <f>IF(ISNA(VLOOKUP($A256,PPRRVU08!$A$10:$Z$15000,3,0)),"&lt;- Enter A CPT Code",VLOOKUP($A256,PPRRVU08!$A$10:$Z$15000,3,0))</f>
        <v>&lt;- Enter A CPT Code</v>
      </c>
      <c r="C256" s="13">
        <f>IF(ISNA(VLOOKUP($A256,PPRRVU08!$A$10:$Z$15000,4,0)),"",VLOOKUP($A256,PPRRVU08!$A$10:$Z$15000,4,0))</f>
      </c>
      <c r="D256" s="13">
        <f>IF(ISNA(VLOOKUP($A256,PPRRVU08!$A$10:$Z$15000,6,0)),"",VLOOKUP($A256,PPRRVU08!$A$10:$Z$15000,6,0)*$C$7)</f>
      </c>
      <c r="E256" s="13">
        <f>IF(ISNA(VLOOKUP($A256,PPRRVU08!$A$10:$Z$15000,7,0)),"",VLOOKUP($A256,PPRRVU08!$A$10:$Z$15000,7,0)*$D$7)</f>
      </c>
      <c r="F256" s="13">
        <f>IF(ISNA(VLOOKUP($A256,PPRRVU08!$A$10:$Z$15000,15,0)),"",VLOOKUP($A256,PPRRVU08!$A$10:$Z$15000,15,0)*$E$7)</f>
      </c>
      <c r="G256" s="26">
        <f t="shared" si="9"/>
        <v>0</v>
      </c>
      <c r="H256" s="34">
        <f t="shared" si="10"/>
        <v>0</v>
      </c>
      <c r="I256" s="34">
        <f t="shared" si="11"/>
        <v>0</v>
      </c>
    </row>
    <row r="257" spans="1:9" ht="14.25">
      <c r="A257" s="23"/>
      <c r="B257" s="33" t="str">
        <f>IF(ISNA(VLOOKUP($A257,PPRRVU08!$A$10:$Z$15000,3,0)),"&lt;- Enter A CPT Code",VLOOKUP($A257,PPRRVU08!$A$10:$Z$15000,3,0))</f>
        <v>&lt;- Enter A CPT Code</v>
      </c>
      <c r="C257" s="13">
        <f>IF(ISNA(VLOOKUP($A257,PPRRVU08!$A$10:$Z$15000,4,0)),"",VLOOKUP($A257,PPRRVU08!$A$10:$Z$15000,4,0))</f>
      </c>
      <c r="D257" s="13">
        <f>IF(ISNA(VLOOKUP($A257,PPRRVU08!$A$10:$Z$15000,6,0)),"",VLOOKUP($A257,PPRRVU08!$A$10:$Z$15000,6,0)*$C$7)</f>
      </c>
      <c r="E257" s="13">
        <f>IF(ISNA(VLOOKUP($A257,PPRRVU08!$A$10:$Z$15000,7,0)),"",VLOOKUP($A257,PPRRVU08!$A$10:$Z$15000,7,0)*$D$7)</f>
      </c>
      <c r="F257" s="13">
        <f>IF(ISNA(VLOOKUP($A257,PPRRVU08!$A$10:$Z$15000,15,0)),"",VLOOKUP($A257,PPRRVU08!$A$10:$Z$15000,15,0)*$E$7)</f>
      </c>
      <c r="G257" s="26">
        <f t="shared" si="9"/>
        <v>0</v>
      </c>
      <c r="H257" s="34">
        <f t="shared" si="10"/>
        <v>0</v>
      </c>
      <c r="I257" s="34">
        <f t="shared" si="11"/>
        <v>0</v>
      </c>
    </row>
    <row r="258" spans="1:9" ht="14.25">
      <c r="A258" s="23"/>
      <c r="B258" s="33" t="str">
        <f>IF(ISNA(VLOOKUP($A258,PPRRVU08!$A$10:$Z$15000,3,0)),"&lt;- Enter A CPT Code",VLOOKUP($A258,PPRRVU08!$A$10:$Z$15000,3,0))</f>
        <v>&lt;- Enter A CPT Code</v>
      </c>
      <c r="C258" s="13">
        <f>IF(ISNA(VLOOKUP($A258,PPRRVU08!$A$10:$Z$15000,4,0)),"",VLOOKUP($A258,PPRRVU08!$A$10:$Z$15000,4,0))</f>
      </c>
      <c r="D258" s="13">
        <f>IF(ISNA(VLOOKUP($A258,PPRRVU08!$A$10:$Z$15000,6,0)),"",VLOOKUP($A258,PPRRVU08!$A$10:$Z$15000,6,0)*$C$7)</f>
      </c>
      <c r="E258" s="13">
        <f>IF(ISNA(VLOOKUP($A258,PPRRVU08!$A$10:$Z$15000,7,0)),"",VLOOKUP($A258,PPRRVU08!$A$10:$Z$15000,7,0)*$D$7)</f>
      </c>
      <c r="F258" s="13">
        <f>IF(ISNA(VLOOKUP($A258,PPRRVU08!$A$10:$Z$15000,15,0)),"",VLOOKUP($A258,PPRRVU08!$A$10:$Z$15000,15,0)*$E$7)</f>
      </c>
      <c r="G258" s="26">
        <f t="shared" si="9"/>
        <v>0</v>
      </c>
      <c r="H258" s="34">
        <f t="shared" si="10"/>
        <v>0</v>
      </c>
      <c r="I258" s="34">
        <f t="shared" si="11"/>
        <v>0</v>
      </c>
    </row>
    <row r="259" spans="1:9" ht="14.25">
      <c r="A259" s="23"/>
      <c r="B259" s="33" t="str">
        <f>IF(ISNA(VLOOKUP($A259,PPRRVU08!$A$10:$Z$15000,3,0)),"&lt;- Enter A CPT Code",VLOOKUP($A259,PPRRVU08!$A$10:$Z$15000,3,0))</f>
        <v>&lt;- Enter A CPT Code</v>
      </c>
      <c r="C259" s="13">
        <f>IF(ISNA(VLOOKUP($A259,PPRRVU08!$A$10:$Z$15000,4,0)),"",VLOOKUP($A259,PPRRVU08!$A$10:$Z$15000,4,0))</f>
      </c>
      <c r="D259" s="13">
        <f>IF(ISNA(VLOOKUP($A259,PPRRVU08!$A$10:$Z$15000,6,0)),"",VLOOKUP($A259,PPRRVU08!$A$10:$Z$15000,6,0)*$C$7)</f>
      </c>
      <c r="E259" s="13">
        <f>IF(ISNA(VLOOKUP($A259,PPRRVU08!$A$10:$Z$15000,7,0)),"",VLOOKUP($A259,PPRRVU08!$A$10:$Z$15000,7,0)*$D$7)</f>
      </c>
      <c r="F259" s="13">
        <f>IF(ISNA(VLOOKUP($A259,PPRRVU08!$A$10:$Z$15000,15,0)),"",VLOOKUP($A259,PPRRVU08!$A$10:$Z$15000,15,0)*$E$7)</f>
      </c>
      <c r="G259" s="26">
        <f t="shared" si="9"/>
        <v>0</v>
      </c>
      <c r="H259" s="34">
        <f t="shared" si="10"/>
        <v>0</v>
      </c>
      <c r="I259" s="34">
        <f t="shared" si="11"/>
        <v>0</v>
      </c>
    </row>
    <row r="260" spans="1:9" ht="14.25">
      <c r="A260" s="23"/>
      <c r="B260" s="33" t="str">
        <f>IF(ISNA(VLOOKUP($A260,PPRRVU08!$A$10:$Z$15000,3,0)),"&lt;- Enter A CPT Code",VLOOKUP($A260,PPRRVU08!$A$10:$Z$15000,3,0))</f>
        <v>&lt;- Enter A CPT Code</v>
      </c>
      <c r="C260" s="13">
        <f>IF(ISNA(VLOOKUP($A260,PPRRVU08!$A$10:$Z$15000,4,0)),"",VLOOKUP($A260,PPRRVU08!$A$10:$Z$15000,4,0))</f>
      </c>
      <c r="D260" s="13">
        <f>IF(ISNA(VLOOKUP($A260,PPRRVU08!$A$10:$Z$15000,6,0)),"",VLOOKUP($A260,PPRRVU08!$A$10:$Z$15000,6,0)*$C$7)</f>
      </c>
      <c r="E260" s="13">
        <f>IF(ISNA(VLOOKUP($A260,PPRRVU08!$A$10:$Z$15000,7,0)),"",VLOOKUP($A260,PPRRVU08!$A$10:$Z$15000,7,0)*$D$7)</f>
      </c>
      <c r="F260" s="13">
        <f>IF(ISNA(VLOOKUP($A260,PPRRVU08!$A$10:$Z$15000,15,0)),"",VLOOKUP($A260,PPRRVU08!$A$10:$Z$15000,15,0)*$E$7)</f>
      </c>
      <c r="G260" s="26">
        <f t="shared" si="9"/>
        <v>0</v>
      </c>
      <c r="H260" s="34">
        <f t="shared" si="10"/>
        <v>0</v>
      </c>
      <c r="I260" s="34">
        <f t="shared" si="11"/>
        <v>0</v>
      </c>
    </row>
    <row r="261" spans="1:9" ht="14.25">
      <c r="A261" s="23"/>
      <c r="B261" s="33" t="str">
        <f>IF(ISNA(VLOOKUP($A261,PPRRVU08!$A$10:$Z$15000,3,0)),"&lt;- Enter A CPT Code",VLOOKUP($A261,PPRRVU08!$A$10:$Z$15000,3,0))</f>
        <v>&lt;- Enter A CPT Code</v>
      </c>
      <c r="C261" s="13">
        <f>IF(ISNA(VLOOKUP($A261,PPRRVU08!$A$10:$Z$15000,4,0)),"",VLOOKUP($A261,PPRRVU08!$A$10:$Z$15000,4,0))</f>
      </c>
      <c r="D261" s="13">
        <f>IF(ISNA(VLOOKUP($A261,PPRRVU08!$A$10:$Z$15000,6,0)),"",VLOOKUP($A261,PPRRVU08!$A$10:$Z$15000,6,0)*$C$7)</f>
      </c>
      <c r="E261" s="13">
        <f>IF(ISNA(VLOOKUP($A261,PPRRVU08!$A$10:$Z$15000,7,0)),"",VLOOKUP($A261,PPRRVU08!$A$10:$Z$15000,7,0)*$D$7)</f>
      </c>
      <c r="F261" s="13">
        <f>IF(ISNA(VLOOKUP($A261,PPRRVU08!$A$10:$Z$15000,15,0)),"",VLOOKUP($A261,PPRRVU08!$A$10:$Z$15000,15,0)*$E$7)</f>
      </c>
      <c r="G261" s="26">
        <f t="shared" si="9"/>
        <v>0</v>
      </c>
      <c r="H261" s="34">
        <f t="shared" si="10"/>
        <v>0</v>
      </c>
      <c r="I261" s="34">
        <f t="shared" si="11"/>
        <v>0</v>
      </c>
    </row>
    <row r="262" spans="1:9" ht="14.25">
      <c r="A262" s="23"/>
      <c r="B262" s="33" t="str">
        <f>IF(ISNA(VLOOKUP($A262,PPRRVU08!$A$10:$Z$15000,3,0)),"&lt;- Enter A CPT Code",VLOOKUP($A262,PPRRVU08!$A$10:$Z$15000,3,0))</f>
        <v>&lt;- Enter A CPT Code</v>
      </c>
      <c r="C262" s="13">
        <f>IF(ISNA(VLOOKUP($A262,PPRRVU08!$A$10:$Z$15000,4,0)),"",VLOOKUP($A262,PPRRVU08!$A$10:$Z$15000,4,0))</f>
      </c>
      <c r="D262" s="13">
        <f>IF(ISNA(VLOOKUP($A262,PPRRVU08!$A$10:$Z$15000,6,0)),"",VLOOKUP($A262,PPRRVU08!$A$10:$Z$15000,6,0)*$C$7)</f>
      </c>
      <c r="E262" s="13">
        <f>IF(ISNA(VLOOKUP($A262,PPRRVU08!$A$10:$Z$15000,7,0)),"",VLOOKUP($A262,PPRRVU08!$A$10:$Z$15000,7,0)*$D$7)</f>
      </c>
      <c r="F262" s="13">
        <f>IF(ISNA(VLOOKUP($A262,PPRRVU08!$A$10:$Z$15000,15,0)),"",VLOOKUP($A262,PPRRVU08!$A$10:$Z$15000,15,0)*$E$7)</f>
      </c>
      <c r="G262" s="26">
        <f t="shared" si="9"/>
        <v>0</v>
      </c>
      <c r="H262" s="34">
        <f t="shared" si="10"/>
        <v>0</v>
      </c>
      <c r="I262" s="34">
        <f t="shared" si="11"/>
        <v>0</v>
      </c>
    </row>
    <row r="263" spans="1:9" ht="14.25">
      <c r="A263" s="23"/>
      <c r="B263" s="33" t="str">
        <f>IF(ISNA(VLOOKUP($A263,PPRRVU08!$A$10:$Z$15000,3,0)),"&lt;- Enter A CPT Code",VLOOKUP($A263,PPRRVU08!$A$10:$Z$15000,3,0))</f>
        <v>&lt;- Enter A CPT Code</v>
      </c>
      <c r="C263" s="13">
        <f>IF(ISNA(VLOOKUP($A263,PPRRVU08!$A$10:$Z$15000,4,0)),"",VLOOKUP($A263,PPRRVU08!$A$10:$Z$15000,4,0))</f>
      </c>
      <c r="D263" s="13">
        <f>IF(ISNA(VLOOKUP($A263,PPRRVU08!$A$10:$Z$15000,6,0)),"",VLOOKUP($A263,PPRRVU08!$A$10:$Z$15000,6,0)*$C$7)</f>
      </c>
      <c r="E263" s="13">
        <f>IF(ISNA(VLOOKUP($A263,PPRRVU08!$A$10:$Z$15000,7,0)),"",VLOOKUP($A263,PPRRVU08!$A$10:$Z$15000,7,0)*$D$7)</f>
      </c>
      <c r="F263" s="13">
        <f>IF(ISNA(VLOOKUP($A263,PPRRVU08!$A$10:$Z$15000,15,0)),"",VLOOKUP($A263,PPRRVU08!$A$10:$Z$15000,15,0)*$E$7)</f>
      </c>
      <c r="G263" s="26">
        <f t="shared" si="9"/>
        <v>0</v>
      </c>
      <c r="H263" s="34">
        <f t="shared" si="10"/>
        <v>0</v>
      </c>
      <c r="I263" s="34">
        <f t="shared" si="11"/>
        <v>0</v>
      </c>
    </row>
    <row r="264" spans="1:9" ht="14.25">
      <c r="A264" s="23"/>
      <c r="B264" s="33" t="str">
        <f>IF(ISNA(VLOOKUP($A264,PPRRVU08!$A$10:$Z$15000,3,0)),"&lt;- Enter A CPT Code",VLOOKUP($A264,PPRRVU08!$A$10:$Z$15000,3,0))</f>
        <v>&lt;- Enter A CPT Code</v>
      </c>
      <c r="C264" s="13">
        <f>IF(ISNA(VLOOKUP($A264,PPRRVU08!$A$10:$Z$15000,4,0)),"",VLOOKUP($A264,PPRRVU08!$A$10:$Z$15000,4,0))</f>
      </c>
      <c r="D264" s="13">
        <f>IF(ISNA(VLOOKUP($A264,PPRRVU08!$A$10:$Z$15000,6,0)),"",VLOOKUP($A264,PPRRVU08!$A$10:$Z$15000,6,0)*$C$7)</f>
      </c>
      <c r="E264" s="13">
        <f>IF(ISNA(VLOOKUP($A264,PPRRVU08!$A$10:$Z$15000,7,0)),"",VLOOKUP($A264,PPRRVU08!$A$10:$Z$15000,7,0)*$D$7)</f>
      </c>
      <c r="F264" s="13">
        <f>IF(ISNA(VLOOKUP($A264,PPRRVU08!$A$10:$Z$15000,15,0)),"",VLOOKUP($A264,PPRRVU08!$A$10:$Z$15000,15,0)*$E$7)</f>
      </c>
      <c r="G264" s="26">
        <f t="shared" si="9"/>
        <v>0</v>
      </c>
      <c r="H264" s="34">
        <f t="shared" si="10"/>
        <v>0</v>
      </c>
      <c r="I264" s="34">
        <f t="shared" si="11"/>
        <v>0</v>
      </c>
    </row>
    <row r="265" spans="1:9" ht="14.25">
      <c r="A265" s="23"/>
      <c r="B265" s="33" t="str">
        <f>IF(ISNA(VLOOKUP($A265,PPRRVU08!$A$10:$Z$15000,3,0)),"&lt;- Enter A CPT Code",VLOOKUP($A265,PPRRVU08!$A$10:$Z$15000,3,0))</f>
        <v>&lt;- Enter A CPT Code</v>
      </c>
      <c r="C265" s="13">
        <f>IF(ISNA(VLOOKUP($A265,PPRRVU08!$A$10:$Z$15000,4,0)),"",VLOOKUP($A265,PPRRVU08!$A$10:$Z$15000,4,0))</f>
      </c>
      <c r="D265" s="13">
        <f>IF(ISNA(VLOOKUP($A265,PPRRVU08!$A$10:$Z$15000,6,0)),"",VLOOKUP($A265,PPRRVU08!$A$10:$Z$15000,6,0)*$C$7)</f>
      </c>
      <c r="E265" s="13">
        <f>IF(ISNA(VLOOKUP($A265,PPRRVU08!$A$10:$Z$15000,7,0)),"",VLOOKUP($A265,PPRRVU08!$A$10:$Z$15000,7,0)*$D$7)</f>
      </c>
      <c r="F265" s="13">
        <f>IF(ISNA(VLOOKUP($A265,PPRRVU08!$A$10:$Z$15000,15,0)),"",VLOOKUP($A265,PPRRVU08!$A$10:$Z$15000,15,0)*$E$7)</f>
      </c>
      <c r="G265" s="26">
        <f t="shared" si="9"/>
        <v>0</v>
      </c>
      <c r="H265" s="34">
        <f t="shared" si="10"/>
        <v>0</v>
      </c>
      <c r="I265" s="34">
        <f t="shared" si="11"/>
        <v>0</v>
      </c>
    </row>
    <row r="266" spans="1:9" ht="14.25">
      <c r="A266" s="23"/>
      <c r="B266" s="33" t="str">
        <f>IF(ISNA(VLOOKUP($A266,PPRRVU08!$A$10:$Z$15000,3,0)),"&lt;- Enter A CPT Code",VLOOKUP($A266,PPRRVU08!$A$10:$Z$15000,3,0))</f>
        <v>&lt;- Enter A CPT Code</v>
      </c>
      <c r="C266" s="13">
        <f>IF(ISNA(VLOOKUP($A266,PPRRVU08!$A$10:$Z$15000,4,0)),"",VLOOKUP($A266,PPRRVU08!$A$10:$Z$15000,4,0))</f>
      </c>
      <c r="D266" s="13">
        <f>IF(ISNA(VLOOKUP($A266,PPRRVU08!$A$10:$Z$15000,6,0)),"",VLOOKUP($A266,PPRRVU08!$A$10:$Z$15000,6,0)*$C$7)</f>
      </c>
      <c r="E266" s="13">
        <f>IF(ISNA(VLOOKUP($A266,PPRRVU08!$A$10:$Z$15000,7,0)),"",VLOOKUP($A266,PPRRVU08!$A$10:$Z$15000,7,0)*$D$7)</f>
      </c>
      <c r="F266" s="13">
        <f>IF(ISNA(VLOOKUP($A266,PPRRVU08!$A$10:$Z$15000,15,0)),"",VLOOKUP($A266,PPRRVU08!$A$10:$Z$15000,15,0)*$E$7)</f>
      </c>
      <c r="G266" s="26">
        <f t="shared" si="9"/>
        <v>0</v>
      </c>
      <c r="H266" s="34">
        <f t="shared" si="10"/>
        <v>0</v>
      </c>
      <c r="I266" s="34">
        <f t="shared" si="11"/>
        <v>0</v>
      </c>
    </row>
    <row r="267" spans="1:9" ht="14.25">
      <c r="A267" s="23"/>
      <c r="B267" s="33" t="str">
        <f>IF(ISNA(VLOOKUP($A267,PPRRVU08!$A$10:$Z$15000,3,0)),"&lt;- Enter A CPT Code",VLOOKUP($A267,PPRRVU08!$A$10:$Z$15000,3,0))</f>
        <v>&lt;- Enter A CPT Code</v>
      </c>
      <c r="C267" s="13">
        <f>IF(ISNA(VLOOKUP($A267,PPRRVU08!$A$10:$Z$15000,4,0)),"",VLOOKUP($A267,PPRRVU08!$A$10:$Z$15000,4,0))</f>
      </c>
      <c r="D267" s="13">
        <f>IF(ISNA(VLOOKUP($A267,PPRRVU08!$A$10:$Z$15000,6,0)),"",VLOOKUP($A267,PPRRVU08!$A$10:$Z$15000,6,0)*$C$7)</f>
      </c>
      <c r="E267" s="13">
        <f>IF(ISNA(VLOOKUP($A267,PPRRVU08!$A$10:$Z$15000,7,0)),"",VLOOKUP($A267,PPRRVU08!$A$10:$Z$15000,7,0)*$D$7)</f>
      </c>
      <c r="F267" s="13">
        <f>IF(ISNA(VLOOKUP($A267,PPRRVU08!$A$10:$Z$15000,15,0)),"",VLOOKUP($A267,PPRRVU08!$A$10:$Z$15000,15,0)*$E$7)</f>
      </c>
      <c r="G267" s="26">
        <f t="shared" si="9"/>
        <v>0</v>
      </c>
      <c r="H267" s="34">
        <f t="shared" si="10"/>
        <v>0</v>
      </c>
      <c r="I267" s="34">
        <f t="shared" si="11"/>
        <v>0</v>
      </c>
    </row>
    <row r="268" spans="1:9" ht="14.25">
      <c r="A268" s="23"/>
      <c r="B268" s="33" t="str">
        <f>IF(ISNA(VLOOKUP($A268,PPRRVU08!$A$10:$Z$15000,3,0)),"&lt;- Enter A CPT Code",VLOOKUP($A268,PPRRVU08!$A$10:$Z$15000,3,0))</f>
        <v>&lt;- Enter A CPT Code</v>
      </c>
      <c r="C268" s="13">
        <f>IF(ISNA(VLOOKUP($A268,PPRRVU08!$A$10:$Z$15000,4,0)),"",VLOOKUP($A268,PPRRVU08!$A$10:$Z$15000,4,0))</f>
      </c>
      <c r="D268" s="13">
        <f>IF(ISNA(VLOOKUP($A268,PPRRVU08!$A$10:$Z$15000,6,0)),"",VLOOKUP($A268,PPRRVU08!$A$10:$Z$15000,6,0)*$C$7)</f>
      </c>
      <c r="E268" s="13">
        <f>IF(ISNA(VLOOKUP($A268,PPRRVU08!$A$10:$Z$15000,7,0)),"",VLOOKUP($A268,PPRRVU08!$A$10:$Z$15000,7,0)*$D$7)</f>
      </c>
      <c r="F268" s="13">
        <f>IF(ISNA(VLOOKUP($A268,PPRRVU08!$A$10:$Z$15000,15,0)),"",VLOOKUP($A268,PPRRVU08!$A$10:$Z$15000,15,0)*$E$7)</f>
      </c>
      <c r="G268" s="26">
        <f t="shared" si="9"/>
        <v>0</v>
      </c>
      <c r="H268" s="34">
        <f t="shared" si="10"/>
        <v>0</v>
      </c>
      <c r="I268" s="34">
        <f t="shared" si="11"/>
        <v>0</v>
      </c>
    </row>
    <row r="269" spans="1:9" ht="14.25">
      <c r="A269" s="23"/>
      <c r="B269" s="33" t="str">
        <f>IF(ISNA(VLOOKUP($A269,PPRRVU08!$A$10:$Z$15000,3,0)),"&lt;- Enter A CPT Code",VLOOKUP($A269,PPRRVU08!$A$10:$Z$15000,3,0))</f>
        <v>&lt;- Enter A CPT Code</v>
      </c>
      <c r="C269" s="13">
        <f>IF(ISNA(VLOOKUP($A269,PPRRVU08!$A$10:$Z$15000,4,0)),"",VLOOKUP($A269,PPRRVU08!$A$10:$Z$15000,4,0))</f>
      </c>
      <c r="D269" s="13">
        <f>IF(ISNA(VLOOKUP($A269,PPRRVU08!$A$10:$Z$15000,6,0)),"",VLOOKUP($A269,PPRRVU08!$A$10:$Z$15000,6,0)*$C$7)</f>
      </c>
      <c r="E269" s="13">
        <f>IF(ISNA(VLOOKUP($A269,PPRRVU08!$A$10:$Z$15000,7,0)),"",VLOOKUP($A269,PPRRVU08!$A$10:$Z$15000,7,0)*$D$7)</f>
      </c>
      <c r="F269" s="13">
        <f>IF(ISNA(VLOOKUP($A269,PPRRVU08!$A$10:$Z$15000,15,0)),"",VLOOKUP($A269,PPRRVU08!$A$10:$Z$15000,15,0)*$E$7)</f>
      </c>
      <c r="G269" s="26">
        <f aca="true" t="shared" si="12" ref="G269:G304">F269+E269+D269</f>
        <v>0</v>
      </c>
      <c r="H269" s="34">
        <f aca="true" t="shared" si="13" ref="H269:H304">$B$10*G269</f>
        <v>0</v>
      </c>
      <c r="I269" s="34">
        <f aca="true" t="shared" si="14" ref="I269:I304">H269*$B$9/100</f>
        <v>0</v>
      </c>
    </row>
    <row r="270" spans="1:9" ht="14.25">
      <c r="A270" s="23"/>
      <c r="B270" s="33" t="str">
        <f>IF(ISNA(VLOOKUP($A270,PPRRVU08!$A$10:$Z$15000,3,0)),"&lt;- Enter A CPT Code",VLOOKUP($A270,PPRRVU08!$A$10:$Z$15000,3,0))</f>
        <v>&lt;- Enter A CPT Code</v>
      </c>
      <c r="C270" s="13">
        <f>IF(ISNA(VLOOKUP($A270,PPRRVU08!$A$10:$Z$15000,4,0)),"",VLOOKUP($A270,PPRRVU08!$A$10:$Z$15000,4,0))</f>
      </c>
      <c r="D270" s="13">
        <f>IF(ISNA(VLOOKUP($A270,PPRRVU08!$A$10:$Z$15000,6,0)),"",VLOOKUP($A270,PPRRVU08!$A$10:$Z$15000,6,0)*$C$7)</f>
      </c>
      <c r="E270" s="13">
        <f>IF(ISNA(VLOOKUP($A270,PPRRVU08!$A$10:$Z$15000,7,0)),"",VLOOKUP($A270,PPRRVU08!$A$10:$Z$15000,7,0)*$D$7)</f>
      </c>
      <c r="F270" s="13">
        <f>IF(ISNA(VLOOKUP($A270,PPRRVU08!$A$10:$Z$15000,15,0)),"",VLOOKUP($A270,PPRRVU08!$A$10:$Z$15000,15,0)*$E$7)</f>
      </c>
      <c r="G270" s="26">
        <f t="shared" si="12"/>
        <v>0</v>
      </c>
      <c r="H270" s="34">
        <f t="shared" si="13"/>
        <v>0</v>
      </c>
      <c r="I270" s="34">
        <f t="shared" si="14"/>
        <v>0</v>
      </c>
    </row>
    <row r="271" spans="1:9" ht="14.25">
      <c r="A271" s="23"/>
      <c r="B271" s="33" t="str">
        <f>IF(ISNA(VLOOKUP($A271,PPRRVU08!$A$10:$Z$15000,3,0)),"&lt;- Enter A CPT Code",VLOOKUP($A271,PPRRVU08!$A$10:$Z$15000,3,0))</f>
        <v>&lt;- Enter A CPT Code</v>
      </c>
      <c r="C271" s="13">
        <f>IF(ISNA(VLOOKUP($A271,PPRRVU08!$A$10:$Z$15000,4,0)),"",VLOOKUP($A271,PPRRVU08!$A$10:$Z$15000,4,0))</f>
      </c>
      <c r="D271" s="13">
        <f>IF(ISNA(VLOOKUP($A271,PPRRVU08!$A$10:$Z$15000,6,0)),"",VLOOKUP($A271,PPRRVU08!$A$10:$Z$15000,6,0)*$C$7)</f>
      </c>
      <c r="E271" s="13">
        <f>IF(ISNA(VLOOKUP($A271,PPRRVU08!$A$10:$Z$15000,7,0)),"",VLOOKUP($A271,PPRRVU08!$A$10:$Z$15000,7,0)*$D$7)</f>
      </c>
      <c r="F271" s="13">
        <f>IF(ISNA(VLOOKUP($A271,PPRRVU08!$A$10:$Z$15000,15,0)),"",VLOOKUP($A271,PPRRVU08!$A$10:$Z$15000,15,0)*$E$7)</f>
      </c>
      <c r="G271" s="26">
        <f t="shared" si="12"/>
        <v>0</v>
      </c>
      <c r="H271" s="34">
        <f t="shared" si="13"/>
        <v>0</v>
      </c>
      <c r="I271" s="34">
        <f t="shared" si="14"/>
        <v>0</v>
      </c>
    </row>
    <row r="272" spans="1:9" ht="14.25">
      <c r="A272" s="23"/>
      <c r="B272" s="33" t="str">
        <f>IF(ISNA(VLOOKUP($A272,PPRRVU08!$A$10:$Z$15000,3,0)),"&lt;- Enter A CPT Code",VLOOKUP($A272,PPRRVU08!$A$10:$Z$15000,3,0))</f>
        <v>&lt;- Enter A CPT Code</v>
      </c>
      <c r="C272" s="13">
        <f>IF(ISNA(VLOOKUP($A272,PPRRVU08!$A$10:$Z$15000,4,0)),"",VLOOKUP($A272,PPRRVU08!$A$10:$Z$15000,4,0))</f>
      </c>
      <c r="D272" s="13">
        <f>IF(ISNA(VLOOKUP($A272,PPRRVU08!$A$10:$Z$15000,6,0)),"",VLOOKUP($A272,PPRRVU08!$A$10:$Z$15000,6,0)*$C$7)</f>
      </c>
      <c r="E272" s="13">
        <f>IF(ISNA(VLOOKUP($A272,PPRRVU08!$A$10:$Z$15000,7,0)),"",VLOOKUP($A272,PPRRVU08!$A$10:$Z$15000,7,0)*$D$7)</f>
      </c>
      <c r="F272" s="13">
        <f>IF(ISNA(VLOOKUP($A272,PPRRVU08!$A$10:$Z$15000,15,0)),"",VLOOKUP($A272,PPRRVU08!$A$10:$Z$15000,15,0)*$E$7)</f>
      </c>
      <c r="G272" s="26">
        <f t="shared" si="12"/>
        <v>0</v>
      </c>
      <c r="H272" s="34">
        <f t="shared" si="13"/>
        <v>0</v>
      </c>
      <c r="I272" s="34">
        <f t="shared" si="14"/>
        <v>0</v>
      </c>
    </row>
    <row r="273" spans="1:9" ht="14.25">
      <c r="A273" s="23"/>
      <c r="B273" s="33" t="str">
        <f>IF(ISNA(VLOOKUP($A273,PPRRVU08!$A$10:$Z$15000,3,0)),"&lt;- Enter A CPT Code",VLOOKUP($A273,PPRRVU08!$A$10:$Z$15000,3,0))</f>
        <v>&lt;- Enter A CPT Code</v>
      </c>
      <c r="C273" s="13">
        <f>IF(ISNA(VLOOKUP($A273,PPRRVU08!$A$10:$Z$15000,4,0)),"",VLOOKUP($A273,PPRRVU08!$A$10:$Z$15000,4,0))</f>
      </c>
      <c r="D273" s="13">
        <f>IF(ISNA(VLOOKUP($A273,PPRRVU08!$A$10:$Z$15000,6,0)),"",VLOOKUP($A273,PPRRVU08!$A$10:$Z$15000,6,0)*$C$7)</f>
      </c>
      <c r="E273" s="13">
        <f>IF(ISNA(VLOOKUP($A273,PPRRVU08!$A$10:$Z$15000,7,0)),"",VLOOKUP($A273,PPRRVU08!$A$10:$Z$15000,7,0)*$D$7)</f>
      </c>
      <c r="F273" s="13">
        <f>IF(ISNA(VLOOKUP($A273,PPRRVU08!$A$10:$Z$15000,15,0)),"",VLOOKUP($A273,PPRRVU08!$A$10:$Z$15000,15,0)*$E$7)</f>
      </c>
      <c r="G273" s="26">
        <f t="shared" si="12"/>
        <v>0</v>
      </c>
      <c r="H273" s="34">
        <f t="shared" si="13"/>
        <v>0</v>
      </c>
      <c r="I273" s="34">
        <f t="shared" si="14"/>
        <v>0</v>
      </c>
    </row>
    <row r="274" spans="1:9" ht="14.25">
      <c r="A274" s="23"/>
      <c r="B274" s="33" t="str">
        <f>IF(ISNA(VLOOKUP($A274,PPRRVU08!$A$10:$Z$15000,3,0)),"&lt;- Enter A CPT Code",VLOOKUP($A274,PPRRVU08!$A$10:$Z$15000,3,0))</f>
        <v>&lt;- Enter A CPT Code</v>
      </c>
      <c r="C274" s="13">
        <f>IF(ISNA(VLOOKUP($A274,PPRRVU08!$A$10:$Z$15000,4,0)),"",VLOOKUP($A274,PPRRVU08!$A$10:$Z$15000,4,0))</f>
      </c>
      <c r="D274" s="13">
        <f>IF(ISNA(VLOOKUP($A274,PPRRVU08!$A$10:$Z$15000,6,0)),"",VLOOKUP($A274,PPRRVU08!$A$10:$Z$15000,6,0)*$C$7)</f>
      </c>
      <c r="E274" s="13">
        <f>IF(ISNA(VLOOKUP($A274,PPRRVU08!$A$10:$Z$15000,7,0)),"",VLOOKUP($A274,PPRRVU08!$A$10:$Z$15000,7,0)*$D$7)</f>
      </c>
      <c r="F274" s="13">
        <f>IF(ISNA(VLOOKUP($A274,PPRRVU08!$A$10:$Z$15000,15,0)),"",VLOOKUP($A274,PPRRVU08!$A$10:$Z$15000,15,0)*$E$7)</f>
      </c>
      <c r="G274" s="26">
        <f t="shared" si="12"/>
        <v>0</v>
      </c>
      <c r="H274" s="34">
        <f t="shared" si="13"/>
        <v>0</v>
      </c>
      <c r="I274" s="34">
        <f t="shared" si="14"/>
        <v>0</v>
      </c>
    </row>
    <row r="275" spans="1:9" ht="14.25">
      <c r="A275" s="23"/>
      <c r="B275" s="33" t="str">
        <f>IF(ISNA(VLOOKUP($A275,PPRRVU08!$A$10:$Z$15000,3,0)),"&lt;- Enter A CPT Code",VLOOKUP($A275,PPRRVU08!$A$10:$Z$15000,3,0))</f>
        <v>&lt;- Enter A CPT Code</v>
      </c>
      <c r="C275" s="13">
        <f>IF(ISNA(VLOOKUP($A275,PPRRVU08!$A$10:$Z$15000,4,0)),"",VLOOKUP($A275,PPRRVU08!$A$10:$Z$15000,4,0))</f>
      </c>
      <c r="D275" s="13">
        <f>IF(ISNA(VLOOKUP($A275,PPRRVU08!$A$10:$Z$15000,6,0)),"",VLOOKUP($A275,PPRRVU08!$A$10:$Z$15000,6,0)*$C$7)</f>
      </c>
      <c r="E275" s="13">
        <f>IF(ISNA(VLOOKUP($A275,PPRRVU08!$A$10:$Z$15000,7,0)),"",VLOOKUP($A275,PPRRVU08!$A$10:$Z$15000,7,0)*$D$7)</f>
      </c>
      <c r="F275" s="13">
        <f>IF(ISNA(VLOOKUP($A275,PPRRVU08!$A$10:$Z$15000,15,0)),"",VLOOKUP($A275,PPRRVU08!$A$10:$Z$15000,15,0)*$E$7)</f>
      </c>
      <c r="G275" s="26">
        <f t="shared" si="12"/>
        <v>0</v>
      </c>
      <c r="H275" s="34">
        <f t="shared" si="13"/>
        <v>0</v>
      </c>
      <c r="I275" s="34">
        <f t="shared" si="14"/>
        <v>0</v>
      </c>
    </row>
    <row r="276" spans="1:9" ht="14.25">
      <c r="A276" s="23"/>
      <c r="B276" s="33" t="str">
        <f>IF(ISNA(VLOOKUP($A276,PPRRVU08!$A$10:$Z$15000,3,0)),"&lt;- Enter A CPT Code",VLOOKUP($A276,PPRRVU08!$A$10:$Z$15000,3,0))</f>
        <v>&lt;- Enter A CPT Code</v>
      </c>
      <c r="C276" s="13">
        <f>IF(ISNA(VLOOKUP($A276,PPRRVU08!$A$10:$Z$15000,4,0)),"",VLOOKUP($A276,PPRRVU08!$A$10:$Z$15000,4,0))</f>
      </c>
      <c r="D276" s="13">
        <f>IF(ISNA(VLOOKUP($A276,PPRRVU08!$A$10:$Z$15000,6,0)),"",VLOOKUP($A276,PPRRVU08!$A$10:$Z$15000,6,0)*$C$7)</f>
      </c>
      <c r="E276" s="13">
        <f>IF(ISNA(VLOOKUP($A276,PPRRVU08!$A$10:$Z$15000,7,0)),"",VLOOKUP($A276,PPRRVU08!$A$10:$Z$15000,7,0)*$D$7)</f>
      </c>
      <c r="F276" s="13">
        <f>IF(ISNA(VLOOKUP($A276,PPRRVU08!$A$10:$Z$15000,15,0)),"",VLOOKUP($A276,PPRRVU08!$A$10:$Z$15000,15,0)*$E$7)</f>
      </c>
      <c r="G276" s="26">
        <f t="shared" si="12"/>
        <v>0</v>
      </c>
      <c r="H276" s="34">
        <f t="shared" si="13"/>
        <v>0</v>
      </c>
      <c r="I276" s="34">
        <f t="shared" si="14"/>
        <v>0</v>
      </c>
    </row>
    <row r="277" spans="1:9" ht="14.25">
      <c r="A277" s="23"/>
      <c r="B277" s="33" t="str">
        <f>IF(ISNA(VLOOKUP($A277,PPRRVU08!$A$10:$Z$15000,3,0)),"&lt;- Enter A CPT Code",VLOOKUP($A277,PPRRVU08!$A$10:$Z$15000,3,0))</f>
        <v>&lt;- Enter A CPT Code</v>
      </c>
      <c r="C277" s="13">
        <f>IF(ISNA(VLOOKUP($A277,PPRRVU08!$A$10:$Z$15000,4,0)),"",VLOOKUP($A277,PPRRVU08!$A$10:$Z$15000,4,0))</f>
      </c>
      <c r="D277" s="13">
        <f>IF(ISNA(VLOOKUP($A277,PPRRVU08!$A$10:$Z$15000,6,0)),"",VLOOKUP($A277,PPRRVU08!$A$10:$Z$15000,6,0)*$C$7)</f>
      </c>
      <c r="E277" s="13">
        <f>IF(ISNA(VLOOKUP($A277,PPRRVU08!$A$10:$Z$15000,7,0)),"",VLOOKUP($A277,PPRRVU08!$A$10:$Z$15000,7,0)*$D$7)</f>
      </c>
      <c r="F277" s="13">
        <f>IF(ISNA(VLOOKUP($A277,PPRRVU08!$A$10:$Z$15000,15,0)),"",VLOOKUP($A277,PPRRVU08!$A$10:$Z$15000,15,0)*$E$7)</f>
      </c>
      <c r="G277" s="26">
        <f t="shared" si="12"/>
        <v>0</v>
      </c>
      <c r="H277" s="34">
        <f t="shared" si="13"/>
        <v>0</v>
      </c>
      <c r="I277" s="34">
        <f t="shared" si="14"/>
        <v>0</v>
      </c>
    </row>
    <row r="278" spans="1:9" ht="14.25">
      <c r="A278" s="23"/>
      <c r="B278" s="33" t="str">
        <f>IF(ISNA(VLOOKUP($A278,PPRRVU08!$A$10:$Z$15000,3,0)),"&lt;- Enter A CPT Code",VLOOKUP($A278,PPRRVU08!$A$10:$Z$15000,3,0))</f>
        <v>&lt;- Enter A CPT Code</v>
      </c>
      <c r="C278" s="13">
        <f>IF(ISNA(VLOOKUP($A278,PPRRVU08!$A$10:$Z$15000,4,0)),"",VLOOKUP($A278,PPRRVU08!$A$10:$Z$15000,4,0))</f>
      </c>
      <c r="D278" s="13">
        <f>IF(ISNA(VLOOKUP($A278,PPRRVU08!$A$10:$Z$15000,6,0)),"",VLOOKUP($A278,PPRRVU08!$A$10:$Z$15000,6,0)*$C$7)</f>
      </c>
      <c r="E278" s="13">
        <f>IF(ISNA(VLOOKUP($A278,PPRRVU08!$A$10:$Z$15000,7,0)),"",VLOOKUP($A278,PPRRVU08!$A$10:$Z$15000,7,0)*$D$7)</f>
      </c>
      <c r="F278" s="13">
        <f>IF(ISNA(VLOOKUP($A278,PPRRVU08!$A$10:$Z$15000,15,0)),"",VLOOKUP($A278,PPRRVU08!$A$10:$Z$15000,15,0)*$E$7)</f>
      </c>
      <c r="G278" s="26">
        <f t="shared" si="12"/>
        <v>0</v>
      </c>
      <c r="H278" s="34">
        <f t="shared" si="13"/>
        <v>0</v>
      </c>
      <c r="I278" s="34">
        <f t="shared" si="14"/>
        <v>0</v>
      </c>
    </row>
    <row r="279" spans="1:9" ht="14.25">
      <c r="A279" s="23"/>
      <c r="B279" s="33" t="str">
        <f>IF(ISNA(VLOOKUP($A279,PPRRVU08!$A$10:$Z$15000,3,0)),"&lt;- Enter A CPT Code",VLOOKUP($A279,PPRRVU08!$A$10:$Z$15000,3,0))</f>
        <v>&lt;- Enter A CPT Code</v>
      </c>
      <c r="C279" s="13">
        <f>IF(ISNA(VLOOKUP($A279,PPRRVU08!$A$10:$Z$15000,4,0)),"",VLOOKUP($A279,PPRRVU08!$A$10:$Z$15000,4,0))</f>
      </c>
      <c r="D279" s="13">
        <f>IF(ISNA(VLOOKUP($A279,PPRRVU08!$A$10:$Z$15000,6,0)),"",VLOOKUP($A279,PPRRVU08!$A$10:$Z$15000,6,0)*$C$7)</f>
      </c>
      <c r="E279" s="13">
        <f>IF(ISNA(VLOOKUP($A279,PPRRVU08!$A$10:$Z$15000,7,0)),"",VLOOKUP($A279,PPRRVU08!$A$10:$Z$15000,7,0)*$D$7)</f>
      </c>
      <c r="F279" s="13">
        <f>IF(ISNA(VLOOKUP($A279,PPRRVU08!$A$10:$Z$15000,15,0)),"",VLOOKUP($A279,PPRRVU08!$A$10:$Z$15000,15,0)*$E$7)</f>
      </c>
      <c r="G279" s="26">
        <f t="shared" si="12"/>
        <v>0</v>
      </c>
      <c r="H279" s="34">
        <f t="shared" si="13"/>
        <v>0</v>
      </c>
      <c r="I279" s="34">
        <f t="shared" si="14"/>
        <v>0</v>
      </c>
    </row>
    <row r="280" spans="1:9" ht="14.25">
      <c r="A280" s="23"/>
      <c r="B280" s="33" t="str">
        <f>IF(ISNA(VLOOKUP($A280,PPRRVU08!$A$10:$Z$15000,3,0)),"&lt;- Enter A CPT Code",VLOOKUP($A280,PPRRVU08!$A$10:$Z$15000,3,0))</f>
        <v>&lt;- Enter A CPT Code</v>
      </c>
      <c r="C280" s="13">
        <f>IF(ISNA(VLOOKUP($A280,PPRRVU08!$A$10:$Z$15000,4,0)),"",VLOOKUP($A280,PPRRVU08!$A$10:$Z$15000,4,0))</f>
      </c>
      <c r="D280" s="13">
        <f>IF(ISNA(VLOOKUP($A280,PPRRVU08!$A$10:$Z$15000,6,0)),"",VLOOKUP($A280,PPRRVU08!$A$10:$Z$15000,6,0)*$C$7)</f>
      </c>
      <c r="E280" s="13">
        <f>IF(ISNA(VLOOKUP($A280,PPRRVU08!$A$10:$Z$15000,7,0)),"",VLOOKUP($A280,PPRRVU08!$A$10:$Z$15000,7,0)*$D$7)</f>
      </c>
      <c r="F280" s="13">
        <f>IF(ISNA(VLOOKUP($A280,PPRRVU08!$A$10:$Z$15000,15,0)),"",VLOOKUP($A280,PPRRVU08!$A$10:$Z$15000,15,0)*$E$7)</f>
      </c>
      <c r="G280" s="26">
        <f t="shared" si="12"/>
        <v>0</v>
      </c>
      <c r="H280" s="34">
        <f t="shared" si="13"/>
        <v>0</v>
      </c>
      <c r="I280" s="34">
        <f t="shared" si="14"/>
        <v>0</v>
      </c>
    </row>
    <row r="281" spans="1:9" ht="14.25">
      <c r="A281" s="23"/>
      <c r="B281" s="33" t="str">
        <f>IF(ISNA(VLOOKUP($A281,PPRRVU08!$A$10:$Z$15000,3,0)),"&lt;- Enter A CPT Code",VLOOKUP($A281,PPRRVU08!$A$10:$Z$15000,3,0))</f>
        <v>&lt;- Enter A CPT Code</v>
      </c>
      <c r="C281" s="13">
        <f>IF(ISNA(VLOOKUP($A281,PPRRVU08!$A$10:$Z$15000,4,0)),"",VLOOKUP($A281,PPRRVU08!$A$10:$Z$15000,4,0))</f>
      </c>
      <c r="D281" s="13">
        <f>IF(ISNA(VLOOKUP($A281,PPRRVU08!$A$10:$Z$15000,6,0)),"",VLOOKUP($A281,PPRRVU08!$A$10:$Z$15000,6,0)*$C$7)</f>
      </c>
      <c r="E281" s="13">
        <f>IF(ISNA(VLOOKUP($A281,PPRRVU08!$A$10:$Z$15000,7,0)),"",VLOOKUP($A281,PPRRVU08!$A$10:$Z$15000,7,0)*$D$7)</f>
      </c>
      <c r="F281" s="13">
        <f>IF(ISNA(VLOOKUP($A281,PPRRVU08!$A$10:$Z$15000,15,0)),"",VLOOKUP($A281,PPRRVU08!$A$10:$Z$15000,15,0)*$E$7)</f>
      </c>
      <c r="G281" s="26">
        <f t="shared" si="12"/>
        <v>0</v>
      </c>
      <c r="H281" s="34">
        <f t="shared" si="13"/>
        <v>0</v>
      </c>
      <c r="I281" s="34">
        <f t="shared" si="14"/>
        <v>0</v>
      </c>
    </row>
    <row r="282" spans="1:9" ht="14.25">
      <c r="A282" s="23"/>
      <c r="B282" s="33" t="str">
        <f>IF(ISNA(VLOOKUP($A282,PPRRVU08!$A$10:$Z$15000,3,0)),"&lt;- Enter A CPT Code",VLOOKUP($A282,PPRRVU08!$A$10:$Z$15000,3,0))</f>
        <v>&lt;- Enter A CPT Code</v>
      </c>
      <c r="C282" s="13">
        <f>IF(ISNA(VLOOKUP($A282,PPRRVU08!$A$10:$Z$15000,4,0)),"",VLOOKUP($A282,PPRRVU08!$A$10:$Z$15000,4,0))</f>
      </c>
      <c r="D282" s="13">
        <f>IF(ISNA(VLOOKUP($A282,PPRRVU08!$A$10:$Z$15000,6,0)),"",VLOOKUP($A282,PPRRVU08!$A$10:$Z$15000,6,0)*$C$7)</f>
      </c>
      <c r="E282" s="13">
        <f>IF(ISNA(VLOOKUP($A282,PPRRVU08!$A$10:$Z$15000,7,0)),"",VLOOKUP($A282,PPRRVU08!$A$10:$Z$15000,7,0)*$D$7)</f>
      </c>
      <c r="F282" s="13">
        <f>IF(ISNA(VLOOKUP($A282,PPRRVU08!$A$10:$Z$15000,15,0)),"",VLOOKUP($A282,PPRRVU08!$A$10:$Z$15000,15,0)*$E$7)</f>
      </c>
      <c r="G282" s="26">
        <f t="shared" si="12"/>
        <v>0</v>
      </c>
      <c r="H282" s="34">
        <f t="shared" si="13"/>
        <v>0</v>
      </c>
      <c r="I282" s="34">
        <f t="shared" si="14"/>
        <v>0</v>
      </c>
    </row>
    <row r="283" spans="1:9" ht="14.25">
      <c r="A283" s="23"/>
      <c r="B283" s="33" t="str">
        <f>IF(ISNA(VLOOKUP($A283,PPRRVU08!$A$10:$Z$15000,3,0)),"&lt;- Enter A CPT Code",VLOOKUP($A283,PPRRVU08!$A$10:$Z$15000,3,0))</f>
        <v>&lt;- Enter A CPT Code</v>
      </c>
      <c r="C283" s="13">
        <f>IF(ISNA(VLOOKUP($A283,PPRRVU08!$A$10:$Z$15000,4,0)),"",VLOOKUP($A283,PPRRVU08!$A$10:$Z$15000,4,0))</f>
      </c>
      <c r="D283" s="13">
        <f>IF(ISNA(VLOOKUP($A283,PPRRVU08!$A$10:$Z$15000,6,0)),"",VLOOKUP($A283,PPRRVU08!$A$10:$Z$15000,6,0)*$C$7)</f>
      </c>
      <c r="E283" s="13">
        <f>IF(ISNA(VLOOKUP($A283,PPRRVU08!$A$10:$Z$15000,7,0)),"",VLOOKUP($A283,PPRRVU08!$A$10:$Z$15000,7,0)*$D$7)</f>
      </c>
      <c r="F283" s="13">
        <f>IF(ISNA(VLOOKUP($A283,PPRRVU08!$A$10:$Z$15000,15,0)),"",VLOOKUP($A283,PPRRVU08!$A$10:$Z$15000,15,0)*$E$7)</f>
      </c>
      <c r="G283" s="26">
        <f t="shared" si="12"/>
        <v>0</v>
      </c>
      <c r="H283" s="34">
        <f t="shared" si="13"/>
        <v>0</v>
      </c>
      <c r="I283" s="34">
        <f t="shared" si="14"/>
        <v>0</v>
      </c>
    </row>
    <row r="284" spans="1:9" ht="14.25">
      <c r="A284" s="23"/>
      <c r="B284" s="33" t="str">
        <f>IF(ISNA(VLOOKUP($A284,PPRRVU08!$A$10:$Z$15000,3,0)),"&lt;- Enter A CPT Code",VLOOKUP($A284,PPRRVU08!$A$10:$Z$15000,3,0))</f>
        <v>&lt;- Enter A CPT Code</v>
      </c>
      <c r="C284" s="13">
        <f>IF(ISNA(VLOOKUP($A284,PPRRVU08!$A$10:$Z$15000,4,0)),"",VLOOKUP($A284,PPRRVU08!$A$10:$Z$15000,4,0))</f>
      </c>
      <c r="D284" s="13">
        <f>IF(ISNA(VLOOKUP($A284,PPRRVU08!$A$10:$Z$15000,6,0)),"",VLOOKUP($A284,PPRRVU08!$A$10:$Z$15000,6,0)*$C$7)</f>
      </c>
      <c r="E284" s="13">
        <f>IF(ISNA(VLOOKUP($A284,PPRRVU08!$A$10:$Z$15000,7,0)),"",VLOOKUP($A284,PPRRVU08!$A$10:$Z$15000,7,0)*$D$7)</f>
      </c>
      <c r="F284" s="13">
        <f>IF(ISNA(VLOOKUP($A284,PPRRVU08!$A$10:$Z$15000,15,0)),"",VLOOKUP($A284,PPRRVU08!$A$10:$Z$15000,15,0)*$E$7)</f>
      </c>
      <c r="G284" s="26">
        <f t="shared" si="12"/>
        <v>0</v>
      </c>
      <c r="H284" s="34">
        <f t="shared" si="13"/>
        <v>0</v>
      </c>
      <c r="I284" s="34">
        <f t="shared" si="14"/>
        <v>0</v>
      </c>
    </row>
    <row r="285" spans="1:9" ht="14.25">
      <c r="A285" s="23"/>
      <c r="B285" s="33" t="str">
        <f>IF(ISNA(VLOOKUP($A285,PPRRVU08!$A$10:$Z$15000,3,0)),"&lt;- Enter A CPT Code",VLOOKUP($A285,PPRRVU08!$A$10:$Z$15000,3,0))</f>
        <v>&lt;- Enter A CPT Code</v>
      </c>
      <c r="C285" s="13">
        <f>IF(ISNA(VLOOKUP($A285,PPRRVU08!$A$10:$Z$15000,4,0)),"",VLOOKUP($A285,PPRRVU08!$A$10:$Z$15000,4,0))</f>
      </c>
      <c r="D285" s="13">
        <f>IF(ISNA(VLOOKUP($A285,PPRRVU08!$A$10:$Z$15000,6,0)),"",VLOOKUP($A285,PPRRVU08!$A$10:$Z$15000,6,0)*$C$7)</f>
      </c>
      <c r="E285" s="13">
        <f>IF(ISNA(VLOOKUP($A285,PPRRVU08!$A$10:$Z$15000,7,0)),"",VLOOKUP($A285,PPRRVU08!$A$10:$Z$15000,7,0)*$D$7)</f>
      </c>
      <c r="F285" s="13">
        <f>IF(ISNA(VLOOKUP($A285,PPRRVU08!$A$10:$Z$15000,15,0)),"",VLOOKUP($A285,PPRRVU08!$A$10:$Z$15000,15,0)*$E$7)</f>
      </c>
      <c r="G285" s="26">
        <f t="shared" si="12"/>
        <v>0</v>
      </c>
      <c r="H285" s="34">
        <f t="shared" si="13"/>
        <v>0</v>
      </c>
      <c r="I285" s="34">
        <f t="shared" si="14"/>
        <v>0</v>
      </c>
    </row>
    <row r="286" spans="1:9" ht="14.25">
      <c r="A286" s="23"/>
      <c r="B286" s="33" t="str">
        <f>IF(ISNA(VLOOKUP($A286,PPRRVU08!$A$10:$Z$15000,3,0)),"&lt;- Enter A CPT Code",VLOOKUP($A286,PPRRVU08!$A$10:$Z$15000,3,0))</f>
        <v>&lt;- Enter A CPT Code</v>
      </c>
      <c r="C286" s="13">
        <f>IF(ISNA(VLOOKUP($A286,PPRRVU08!$A$10:$Z$15000,4,0)),"",VLOOKUP($A286,PPRRVU08!$A$10:$Z$15000,4,0))</f>
      </c>
      <c r="D286" s="13">
        <f>IF(ISNA(VLOOKUP($A286,PPRRVU08!$A$10:$Z$15000,6,0)),"",VLOOKUP($A286,PPRRVU08!$A$10:$Z$15000,6,0)*$C$7)</f>
      </c>
      <c r="E286" s="13">
        <f>IF(ISNA(VLOOKUP($A286,PPRRVU08!$A$10:$Z$15000,7,0)),"",VLOOKUP($A286,PPRRVU08!$A$10:$Z$15000,7,0)*$D$7)</f>
      </c>
      <c r="F286" s="13">
        <f>IF(ISNA(VLOOKUP($A286,PPRRVU08!$A$10:$Z$15000,15,0)),"",VLOOKUP($A286,PPRRVU08!$A$10:$Z$15000,15,0)*$E$7)</f>
      </c>
      <c r="G286" s="26">
        <f t="shared" si="12"/>
        <v>0</v>
      </c>
      <c r="H286" s="34">
        <f t="shared" si="13"/>
        <v>0</v>
      </c>
      <c r="I286" s="34">
        <f t="shared" si="14"/>
        <v>0</v>
      </c>
    </row>
    <row r="287" spans="1:9" ht="14.25">
      <c r="A287" s="23"/>
      <c r="B287" s="33" t="str">
        <f>IF(ISNA(VLOOKUP($A287,PPRRVU08!$A$10:$Z$15000,3,0)),"&lt;- Enter A CPT Code",VLOOKUP($A287,PPRRVU08!$A$10:$Z$15000,3,0))</f>
        <v>&lt;- Enter A CPT Code</v>
      </c>
      <c r="C287" s="13">
        <f>IF(ISNA(VLOOKUP($A287,PPRRVU08!$A$10:$Z$15000,4,0)),"",VLOOKUP($A287,PPRRVU08!$A$10:$Z$15000,4,0))</f>
      </c>
      <c r="D287" s="13">
        <f>IF(ISNA(VLOOKUP($A287,PPRRVU08!$A$10:$Z$15000,6,0)),"",VLOOKUP($A287,PPRRVU08!$A$10:$Z$15000,6,0)*$C$7)</f>
      </c>
      <c r="E287" s="13">
        <f>IF(ISNA(VLOOKUP($A287,PPRRVU08!$A$10:$Z$15000,7,0)),"",VLOOKUP($A287,PPRRVU08!$A$10:$Z$15000,7,0)*$D$7)</f>
      </c>
      <c r="F287" s="13">
        <f>IF(ISNA(VLOOKUP($A287,PPRRVU08!$A$10:$Z$15000,15,0)),"",VLOOKUP($A287,PPRRVU08!$A$10:$Z$15000,15,0)*$E$7)</f>
      </c>
      <c r="G287" s="26">
        <f t="shared" si="12"/>
        <v>0</v>
      </c>
      <c r="H287" s="34">
        <f t="shared" si="13"/>
        <v>0</v>
      </c>
      <c r="I287" s="34">
        <f t="shared" si="14"/>
        <v>0</v>
      </c>
    </row>
    <row r="288" spans="1:9" ht="14.25">
      <c r="A288" s="23"/>
      <c r="B288" s="33" t="str">
        <f>IF(ISNA(VLOOKUP($A288,PPRRVU08!$A$10:$Z$15000,3,0)),"&lt;- Enter A CPT Code",VLOOKUP($A288,PPRRVU08!$A$10:$Z$15000,3,0))</f>
        <v>&lt;- Enter A CPT Code</v>
      </c>
      <c r="C288" s="13">
        <f>IF(ISNA(VLOOKUP($A288,PPRRVU08!$A$10:$Z$15000,4,0)),"",VLOOKUP($A288,PPRRVU08!$A$10:$Z$15000,4,0))</f>
      </c>
      <c r="D288" s="13">
        <f>IF(ISNA(VLOOKUP($A288,PPRRVU08!$A$10:$Z$15000,6,0)),"",VLOOKUP($A288,PPRRVU08!$A$10:$Z$15000,6,0)*$C$7)</f>
      </c>
      <c r="E288" s="13">
        <f>IF(ISNA(VLOOKUP($A288,PPRRVU08!$A$10:$Z$15000,7,0)),"",VLOOKUP($A288,PPRRVU08!$A$10:$Z$15000,7,0)*$D$7)</f>
      </c>
      <c r="F288" s="13">
        <f>IF(ISNA(VLOOKUP($A288,PPRRVU08!$A$10:$Z$15000,15,0)),"",VLOOKUP($A288,PPRRVU08!$A$10:$Z$15000,15,0)*$E$7)</f>
      </c>
      <c r="G288" s="26">
        <f t="shared" si="12"/>
        <v>0</v>
      </c>
      <c r="H288" s="34">
        <f t="shared" si="13"/>
        <v>0</v>
      </c>
      <c r="I288" s="34">
        <f t="shared" si="14"/>
        <v>0</v>
      </c>
    </row>
    <row r="289" spans="1:9" ht="14.25">
      <c r="A289" s="23"/>
      <c r="B289" s="33" t="str">
        <f>IF(ISNA(VLOOKUP($A289,PPRRVU08!$A$10:$Z$15000,3,0)),"&lt;- Enter A CPT Code",VLOOKUP($A289,PPRRVU08!$A$10:$Z$15000,3,0))</f>
        <v>&lt;- Enter A CPT Code</v>
      </c>
      <c r="C289" s="13">
        <f>IF(ISNA(VLOOKUP($A289,PPRRVU08!$A$10:$Z$15000,4,0)),"",VLOOKUP($A289,PPRRVU08!$A$10:$Z$15000,4,0))</f>
      </c>
      <c r="D289" s="13">
        <f>IF(ISNA(VLOOKUP($A289,PPRRVU08!$A$10:$Z$15000,6,0)),"",VLOOKUP($A289,PPRRVU08!$A$10:$Z$15000,6,0)*$C$7)</f>
      </c>
      <c r="E289" s="13">
        <f>IF(ISNA(VLOOKUP($A289,PPRRVU08!$A$10:$Z$15000,7,0)),"",VLOOKUP($A289,PPRRVU08!$A$10:$Z$15000,7,0)*$D$7)</f>
      </c>
      <c r="F289" s="13">
        <f>IF(ISNA(VLOOKUP($A289,PPRRVU08!$A$10:$Z$15000,15,0)),"",VLOOKUP($A289,PPRRVU08!$A$10:$Z$15000,15,0)*$E$7)</f>
      </c>
      <c r="G289" s="26">
        <f t="shared" si="12"/>
        <v>0</v>
      </c>
      <c r="H289" s="34">
        <f t="shared" si="13"/>
        <v>0</v>
      </c>
      <c r="I289" s="34">
        <f t="shared" si="14"/>
        <v>0</v>
      </c>
    </row>
    <row r="290" spans="1:9" ht="14.25">
      <c r="A290" s="23"/>
      <c r="B290" s="33" t="str">
        <f>IF(ISNA(VLOOKUP($A290,PPRRVU08!$A$10:$Z$15000,3,0)),"&lt;- Enter A CPT Code",VLOOKUP($A290,PPRRVU08!$A$10:$Z$15000,3,0))</f>
        <v>&lt;- Enter A CPT Code</v>
      </c>
      <c r="C290" s="13">
        <f>IF(ISNA(VLOOKUP($A290,PPRRVU08!$A$10:$Z$15000,4,0)),"",VLOOKUP($A290,PPRRVU08!$A$10:$Z$15000,4,0))</f>
      </c>
      <c r="D290" s="13">
        <f>IF(ISNA(VLOOKUP($A290,PPRRVU08!$A$10:$Z$15000,6,0)),"",VLOOKUP($A290,PPRRVU08!$A$10:$Z$15000,6,0)*$C$7)</f>
      </c>
      <c r="E290" s="13">
        <f>IF(ISNA(VLOOKUP($A290,PPRRVU08!$A$10:$Z$15000,7,0)),"",VLOOKUP($A290,PPRRVU08!$A$10:$Z$15000,7,0)*$D$7)</f>
      </c>
      <c r="F290" s="13">
        <f>IF(ISNA(VLOOKUP($A290,PPRRVU08!$A$10:$Z$15000,15,0)),"",VLOOKUP($A290,PPRRVU08!$A$10:$Z$15000,15,0)*$E$7)</f>
      </c>
      <c r="G290" s="26">
        <f t="shared" si="12"/>
        <v>0</v>
      </c>
      <c r="H290" s="34">
        <f t="shared" si="13"/>
        <v>0</v>
      </c>
      <c r="I290" s="34">
        <f t="shared" si="14"/>
        <v>0</v>
      </c>
    </row>
    <row r="291" spans="1:9" ht="14.25">
      <c r="A291" s="23"/>
      <c r="B291" s="33" t="str">
        <f>IF(ISNA(VLOOKUP($A291,PPRRVU08!$A$10:$Z$15000,3,0)),"&lt;- Enter A CPT Code",VLOOKUP($A291,PPRRVU08!$A$10:$Z$15000,3,0))</f>
        <v>&lt;- Enter A CPT Code</v>
      </c>
      <c r="C291" s="13">
        <f>IF(ISNA(VLOOKUP($A291,PPRRVU08!$A$10:$Z$15000,4,0)),"",VLOOKUP($A291,PPRRVU08!$A$10:$Z$15000,4,0))</f>
      </c>
      <c r="D291" s="13">
        <f>IF(ISNA(VLOOKUP($A291,PPRRVU08!$A$10:$Z$15000,6,0)),"",VLOOKUP($A291,PPRRVU08!$A$10:$Z$15000,6,0)*$C$7)</f>
      </c>
      <c r="E291" s="13">
        <f>IF(ISNA(VLOOKUP($A291,PPRRVU08!$A$10:$Z$15000,7,0)),"",VLOOKUP($A291,PPRRVU08!$A$10:$Z$15000,7,0)*$D$7)</f>
      </c>
      <c r="F291" s="13">
        <f>IF(ISNA(VLOOKUP($A291,PPRRVU08!$A$10:$Z$15000,15,0)),"",VLOOKUP($A291,PPRRVU08!$A$10:$Z$15000,15,0)*$E$7)</f>
      </c>
      <c r="G291" s="26">
        <f t="shared" si="12"/>
        <v>0</v>
      </c>
      <c r="H291" s="34">
        <f t="shared" si="13"/>
        <v>0</v>
      </c>
      <c r="I291" s="34">
        <f t="shared" si="14"/>
        <v>0</v>
      </c>
    </row>
    <row r="292" spans="1:9" ht="14.25">
      <c r="A292" s="23"/>
      <c r="B292" s="33" t="str">
        <f>IF(ISNA(VLOOKUP($A292,PPRRVU08!$A$10:$Z$15000,3,0)),"&lt;- Enter A CPT Code",VLOOKUP($A292,PPRRVU08!$A$10:$Z$15000,3,0))</f>
        <v>&lt;- Enter A CPT Code</v>
      </c>
      <c r="C292" s="13">
        <f>IF(ISNA(VLOOKUP($A292,PPRRVU08!$A$10:$Z$15000,4,0)),"",VLOOKUP($A292,PPRRVU08!$A$10:$Z$15000,4,0))</f>
      </c>
      <c r="D292" s="13">
        <f>IF(ISNA(VLOOKUP($A292,PPRRVU08!$A$10:$Z$15000,6,0)),"",VLOOKUP($A292,PPRRVU08!$A$10:$Z$15000,6,0)*$C$7)</f>
      </c>
      <c r="E292" s="13">
        <f>IF(ISNA(VLOOKUP($A292,PPRRVU08!$A$10:$Z$15000,7,0)),"",VLOOKUP($A292,PPRRVU08!$A$10:$Z$15000,7,0)*$D$7)</f>
      </c>
      <c r="F292" s="13">
        <f>IF(ISNA(VLOOKUP($A292,PPRRVU08!$A$10:$Z$15000,15,0)),"",VLOOKUP($A292,PPRRVU08!$A$10:$Z$15000,15,0)*$E$7)</f>
      </c>
      <c r="G292" s="26">
        <f t="shared" si="12"/>
        <v>0</v>
      </c>
      <c r="H292" s="34">
        <f t="shared" si="13"/>
        <v>0</v>
      </c>
      <c r="I292" s="34">
        <f t="shared" si="14"/>
        <v>0</v>
      </c>
    </row>
    <row r="293" spans="1:9" ht="14.25">
      <c r="A293" s="23"/>
      <c r="B293" s="33" t="str">
        <f>IF(ISNA(VLOOKUP($A293,PPRRVU08!$A$10:$Z$15000,3,0)),"&lt;- Enter A CPT Code",VLOOKUP($A293,PPRRVU08!$A$10:$Z$15000,3,0))</f>
        <v>&lt;- Enter A CPT Code</v>
      </c>
      <c r="C293" s="13">
        <f>IF(ISNA(VLOOKUP($A293,PPRRVU08!$A$10:$Z$15000,4,0)),"",VLOOKUP($A293,PPRRVU08!$A$10:$Z$15000,4,0))</f>
      </c>
      <c r="D293" s="13">
        <f>IF(ISNA(VLOOKUP($A293,PPRRVU08!$A$10:$Z$15000,6,0)),"",VLOOKUP($A293,PPRRVU08!$A$10:$Z$15000,6,0)*$C$7)</f>
      </c>
      <c r="E293" s="13">
        <f>IF(ISNA(VLOOKUP($A293,PPRRVU08!$A$10:$Z$15000,7,0)),"",VLOOKUP($A293,PPRRVU08!$A$10:$Z$15000,7,0)*$D$7)</f>
      </c>
      <c r="F293" s="13">
        <f>IF(ISNA(VLOOKUP($A293,PPRRVU08!$A$10:$Z$15000,15,0)),"",VLOOKUP($A293,PPRRVU08!$A$10:$Z$15000,15,0)*$E$7)</f>
      </c>
      <c r="G293" s="26">
        <f t="shared" si="12"/>
        <v>0</v>
      </c>
      <c r="H293" s="34">
        <f t="shared" si="13"/>
        <v>0</v>
      </c>
      <c r="I293" s="34">
        <f t="shared" si="14"/>
        <v>0</v>
      </c>
    </row>
    <row r="294" spans="1:9" ht="14.25">
      <c r="A294" s="23"/>
      <c r="B294" s="33" t="str">
        <f>IF(ISNA(VLOOKUP($A294,PPRRVU08!$A$10:$Z$15000,3,0)),"&lt;- Enter A CPT Code",VLOOKUP($A294,PPRRVU08!$A$10:$Z$15000,3,0))</f>
        <v>&lt;- Enter A CPT Code</v>
      </c>
      <c r="C294" s="13">
        <f>IF(ISNA(VLOOKUP($A294,PPRRVU08!$A$10:$Z$15000,4,0)),"",VLOOKUP($A294,PPRRVU08!$A$10:$Z$15000,4,0))</f>
      </c>
      <c r="D294" s="13">
        <f>IF(ISNA(VLOOKUP($A294,PPRRVU08!$A$10:$Z$15000,6,0)),"",VLOOKUP($A294,PPRRVU08!$A$10:$Z$15000,6,0)*$C$7)</f>
      </c>
      <c r="E294" s="13">
        <f>IF(ISNA(VLOOKUP($A294,PPRRVU08!$A$10:$Z$15000,7,0)),"",VLOOKUP($A294,PPRRVU08!$A$10:$Z$15000,7,0)*$D$7)</f>
      </c>
      <c r="F294" s="13">
        <f>IF(ISNA(VLOOKUP($A294,PPRRVU08!$A$10:$Z$15000,15,0)),"",VLOOKUP($A294,PPRRVU08!$A$10:$Z$15000,15,0)*$E$7)</f>
      </c>
      <c r="G294" s="26">
        <f t="shared" si="12"/>
        <v>0</v>
      </c>
      <c r="H294" s="34">
        <f t="shared" si="13"/>
        <v>0</v>
      </c>
      <c r="I294" s="34">
        <f t="shared" si="14"/>
        <v>0</v>
      </c>
    </row>
    <row r="295" spans="1:9" ht="14.25">
      <c r="A295" s="23"/>
      <c r="B295" s="33" t="str">
        <f>IF(ISNA(VLOOKUP($A295,PPRRVU08!$A$10:$Z$15000,3,0)),"&lt;- Enter A CPT Code",VLOOKUP($A295,PPRRVU08!$A$10:$Z$15000,3,0))</f>
        <v>&lt;- Enter A CPT Code</v>
      </c>
      <c r="C295" s="13">
        <f>IF(ISNA(VLOOKUP($A295,PPRRVU08!$A$10:$Z$15000,4,0)),"",VLOOKUP($A295,PPRRVU08!$A$10:$Z$15000,4,0))</f>
      </c>
      <c r="D295" s="13">
        <f>IF(ISNA(VLOOKUP($A295,PPRRVU08!$A$10:$Z$15000,6,0)),"",VLOOKUP($A295,PPRRVU08!$A$10:$Z$15000,6,0)*$C$7)</f>
      </c>
      <c r="E295" s="13">
        <f>IF(ISNA(VLOOKUP($A295,PPRRVU08!$A$10:$Z$15000,7,0)),"",VLOOKUP($A295,PPRRVU08!$A$10:$Z$15000,7,0)*$D$7)</f>
      </c>
      <c r="F295" s="13">
        <f>IF(ISNA(VLOOKUP($A295,PPRRVU08!$A$10:$Z$15000,15,0)),"",VLOOKUP($A295,PPRRVU08!$A$10:$Z$15000,15,0)*$E$7)</f>
      </c>
      <c r="G295" s="26">
        <f t="shared" si="12"/>
        <v>0</v>
      </c>
      <c r="H295" s="34">
        <f t="shared" si="13"/>
        <v>0</v>
      </c>
      <c r="I295" s="34">
        <f t="shared" si="14"/>
        <v>0</v>
      </c>
    </row>
    <row r="296" spans="1:9" ht="14.25">
      <c r="A296" s="23"/>
      <c r="B296" s="33" t="str">
        <f>IF(ISNA(VLOOKUP($A296,PPRRVU08!$A$10:$Z$15000,3,0)),"&lt;- Enter A CPT Code",VLOOKUP($A296,PPRRVU08!$A$10:$Z$15000,3,0))</f>
        <v>&lt;- Enter A CPT Code</v>
      </c>
      <c r="C296" s="13">
        <f>IF(ISNA(VLOOKUP($A296,PPRRVU08!$A$10:$Z$15000,4,0)),"",VLOOKUP($A296,PPRRVU08!$A$10:$Z$15000,4,0))</f>
      </c>
      <c r="D296" s="13">
        <f>IF(ISNA(VLOOKUP($A296,PPRRVU08!$A$10:$Z$15000,6,0)),"",VLOOKUP($A296,PPRRVU08!$A$10:$Z$15000,6,0)*$C$7)</f>
      </c>
      <c r="E296" s="13">
        <f>IF(ISNA(VLOOKUP($A296,PPRRVU08!$A$10:$Z$15000,7,0)),"",VLOOKUP($A296,PPRRVU08!$A$10:$Z$15000,7,0)*$D$7)</f>
      </c>
      <c r="F296" s="13">
        <f>IF(ISNA(VLOOKUP($A296,PPRRVU08!$A$10:$Z$15000,15,0)),"",VLOOKUP($A296,PPRRVU08!$A$10:$Z$15000,15,0)*$E$7)</f>
      </c>
      <c r="G296" s="26">
        <f t="shared" si="12"/>
        <v>0</v>
      </c>
      <c r="H296" s="34">
        <f t="shared" si="13"/>
        <v>0</v>
      </c>
      <c r="I296" s="34">
        <f t="shared" si="14"/>
        <v>0</v>
      </c>
    </row>
    <row r="297" spans="1:9" ht="14.25">
      <c r="A297" s="23"/>
      <c r="B297" s="33" t="str">
        <f>IF(ISNA(VLOOKUP($A297,PPRRVU08!$A$10:$Z$15000,3,0)),"&lt;- Enter A CPT Code",VLOOKUP($A297,PPRRVU08!$A$10:$Z$15000,3,0))</f>
        <v>&lt;- Enter A CPT Code</v>
      </c>
      <c r="C297" s="13">
        <f>IF(ISNA(VLOOKUP($A297,PPRRVU08!$A$10:$Z$15000,4,0)),"",VLOOKUP($A297,PPRRVU08!$A$10:$Z$15000,4,0))</f>
      </c>
      <c r="D297" s="13">
        <f>IF(ISNA(VLOOKUP($A297,PPRRVU08!$A$10:$Z$15000,6,0)),"",VLOOKUP($A297,PPRRVU08!$A$10:$Z$15000,6,0)*$C$7)</f>
      </c>
      <c r="E297" s="13">
        <f>IF(ISNA(VLOOKUP($A297,PPRRVU08!$A$10:$Z$15000,7,0)),"",VLOOKUP($A297,PPRRVU08!$A$10:$Z$15000,7,0)*$D$7)</f>
      </c>
      <c r="F297" s="13">
        <f>IF(ISNA(VLOOKUP($A297,PPRRVU08!$A$10:$Z$15000,15,0)),"",VLOOKUP($A297,PPRRVU08!$A$10:$Z$15000,15,0)*$E$7)</f>
      </c>
      <c r="G297" s="26">
        <f t="shared" si="12"/>
        <v>0</v>
      </c>
      <c r="H297" s="34">
        <f t="shared" si="13"/>
        <v>0</v>
      </c>
      <c r="I297" s="34">
        <f t="shared" si="14"/>
        <v>0</v>
      </c>
    </row>
    <row r="298" spans="1:9" ht="14.25">
      <c r="A298" s="23"/>
      <c r="B298" s="33" t="str">
        <f>IF(ISNA(VLOOKUP($A298,PPRRVU08!$A$10:$Z$15000,3,0)),"&lt;- Enter A CPT Code",VLOOKUP($A298,PPRRVU08!$A$10:$Z$15000,3,0))</f>
        <v>&lt;- Enter A CPT Code</v>
      </c>
      <c r="C298" s="13">
        <f>IF(ISNA(VLOOKUP($A298,PPRRVU08!$A$10:$Z$15000,4,0)),"",VLOOKUP($A298,PPRRVU08!$A$10:$Z$15000,4,0))</f>
      </c>
      <c r="D298" s="13">
        <f>IF(ISNA(VLOOKUP($A298,PPRRVU08!$A$10:$Z$15000,6,0)),"",VLOOKUP($A298,PPRRVU08!$A$10:$Z$15000,6,0)*$C$7)</f>
      </c>
      <c r="E298" s="13">
        <f>IF(ISNA(VLOOKUP($A298,PPRRVU08!$A$10:$Z$15000,7,0)),"",VLOOKUP($A298,PPRRVU08!$A$10:$Z$15000,7,0)*$D$7)</f>
      </c>
      <c r="F298" s="13">
        <f>IF(ISNA(VLOOKUP($A298,PPRRVU08!$A$10:$Z$15000,15,0)),"",VLOOKUP($A298,PPRRVU08!$A$10:$Z$15000,15,0)*$E$7)</f>
      </c>
      <c r="G298" s="26">
        <f t="shared" si="12"/>
        <v>0</v>
      </c>
      <c r="H298" s="34">
        <f t="shared" si="13"/>
        <v>0</v>
      </c>
      <c r="I298" s="34">
        <f t="shared" si="14"/>
        <v>0</v>
      </c>
    </row>
    <row r="299" spans="1:9" ht="14.25">
      <c r="A299" s="23"/>
      <c r="B299" s="33" t="str">
        <f>IF(ISNA(VLOOKUP($A299,PPRRVU08!$A$10:$Z$15000,3,0)),"&lt;- Enter A CPT Code",VLOOKUP($A299,PPRRVU08!$A$10:$Z$15000,3,0))</f>
        <v>&lt;- Enter A CPT Code</v>
      </c>
      <c r="C299" s="13">
        <f>IF(ISNA(VLOOKUP($A299,PPRRVU08!$A$10:$Z$15000,4,0)),"",VLOOKUP($A299,PPRRVU08!$A$10:$Z$15000,4,0))</f>
      </c>
      <c r="D299" s="13">
        <f>IF(ISNA(VLOOKUP($A299,PPRRVU08!$A$10:$Z$15000,6,0)),"",VLOOKUP($A299,PPRRVU08!$A$10:$Z$15000,6,0)*$C$7)</f>
      </c>
      <c r="E299" s="13">
        <f>IF(ISNA(VLOOKUP($A299,PPRRVU08!$A$10:$Z$15000,7,0)),"",VLOOKUP($A299,PPRRVU08!$A$10:$Z$15000,7,0)*$D$7)</f>
      </c>
      <c r="F299" s="13">
        <f>IF(ISNA(VLOOKUP($A299,PPRRVU08!$A$10:$Z$15000,15,0)),"",VLOOKUP($A299,PPRRVU08!$A$10:$Z$15000,15,0)*$E$7)</f>
      </c>
      <c r="G299" s="26">
        <f t="shared" si="12"/>
        <v>0</v>
      </c>
      <c r="H299" s="34">
        <f t="shared" si="13"/>
        <v>0</v>
      </c>
      <c r="I299" s="34">
        <f t="shared" si="14"/>
        <v>0</v>
      </c>
    </row>
    <row r="300" spans="1:9" ht="14.25">
      <c r="A300" s="23"/>
      <c r="B300" s="33" t="str">
        <f>IF(ISNA(VLOOKUP($A300,PPRRVU08!$A$10:$Z$15000,3,0)),"&lt;- Enter A CPT Code",VLOOKUP($A300,PPRRVU08!$A$10:$Z$15000,3,0))</f>
        <v>&lt;- Enter A CPT Code</v>
      </c>
      <c r="C300" s="13">
        <f>IF(ISNA(VLOOKUP($A300,PPRRVU08!$A$10:$Z$15000,4,0)),"",VLOOKUP($A300,PPRRVU08!$A$10:$Z$15000,4,0))</f>
      </c>
      <c r="D300" s="13">
        <f>IF(ISNA(VLOOKUP($A300,PPRRVU08!$A$10:$Z$15000,6,0)),"",VLOOKUP($A300,PPRRVU08!$A$10:$Z$15000,6,0)*$C$7)</f>
      </c>
      <c r="E300" s="13">
        <f>IF(ISNA(VLOOKUP($A300,PPRRVU08!$A$10:$Z$15000,7,0)),"",VLOOKUP($A300,PPRRVU08!$A$10:$Z$15000,7,0)*$D$7)</f>
      </c>
      <c r="F300" s="13">
        <f>IF(ISNA(VLOOKUP($A300,PPRRVU08!$A$10:$Z$15000,15,0)),"",VLOOKUP($A300,PPRRVU08!$A$10:$Z$15000,15,0)*$E$7)</f>
      </c>
      <c r="G300" s="26">
        <f t="shared" si="12"/>
        <v>0</v>
      </c>
      <c r="H300" s="34">
        <f t="shared" si="13"/>
        <v>0</v>
      </c>
      <c r="I300" s="34">
        <f t="shared" si="14"/>
        <v>0</v>
      </c>
    </row>
    <row r="301" spans="1:9" ht="14.25">
      <c r="A301" s="23"/>
      <c r="B301" s="33" t="str">
        <f>IF(ISNA(VLOOKUP($A301,PPRRVU08!$A$10:$Z$15000,3,0)),"&lt;- Enter A CPT Code",VLOOKUP($A301,PPRRVU08!$A$10:$Z$15000,3,0))</f>
        <v>&lt;- Enter A CPT Code</v>
      </c>
      <c r="C301" s="13">
        <f>IF(ISNA(VLOOKUP($A301,PPRRVU08!$A$10:$Z$15000,4,0)),"",VLOOKUP($A301,PPRRVU08!$A$10:$Z$15000,4,0))</f>
      </c>
      <c r="D301" s="13">
        <f>IF(ISNA(VLOOKUP($A301,PPRRVU08!$A$10:$Z$15000,6,0)),"",VLOOKUP($A301,PPRRVU08!$A$10:$Z$15000,6,0)*$C$7)</f>
      </c>
      <c r="E301" s="13">
        <f>IF(ISNA(VLOOKUP($A301,PPRRVU08!$A$10:$Z$15000,7,0)),"",VLOOKUP($A301,PPRRVU08!$A$10:$Z$15000,7,0)*$D$7)</f>
      </c>
      <c r="F301" s="13">
        <f>IF(ISNA(VLOOKUP($A301,PPRRVU08!$A$10:$Z$15000,15,0)),"",VLOOKUP($A301,PPRRVU08!$A$10:$Z$15000,15,0)*$E$7)</f>
      </c>
      <c r="G301" s="26">
        <f t="shared" si="12"/>
        <v>0</v>
      </c>
      <c r="H301" s="34">
        <f t="shared" si="13"/>
        <v>0</v>
      </c>
      <c r="I301" s="34">
        <f t="shared" si="14"/>
        <v>0</v>
      </c>
    </row>
    <row r="302" spans="1:9" ht="14.25">
      <c r="A302" s="23"/>
      <c r="B302" s="33" t="str">
        <f>IF(ISNA(VLOOKUP($A302,PPRRVU08!$A$10:$Z$15000,3,0)),"&lt;- Enter A CPT Code",VLOOKUP($A302,PPRRVU08!$A$10:$Z$15000,3,0))</f>
        <v>&lt;- Enter A CPT Code</v>
      </c>
      <c r="C302" s="13">
        <f>IF(ISNA(VLOOKUP($A302,PPRRVU08!$A$10:$Z$15000,4,0)),"",VLOOKUP($A302,PPRRVU08!$A$10:$Z$15000,4,0))</f>
      </c>
      <c r="D302" s="13">
        <f>IF(ISNA(VLOOKUP($A302,PPRRVU08!$A$10:$Z$15000,6,0)),"",VLOOKUP($A302,PPRRVU08!$A$10:$Z$15000,6,0)*$C$7)</f>
      </c>
      <c r="E302" s="13">
        <f>IF(ISNA(VLOOKUP($A302,PPRRVU08!$A$10:$Z$15000,7,0)),"",VLOOKUP($A302,PPRRVU08!$A$10:$Z$15000,7,0)*$D$7)</f>
      </c>
      <c r="F302" s="13">
        <f>IF(ISNA(VLOOKUP($A302,PPRRVU08!$A$10:$Z$15000,15,0)),"",VLOOKUP($A302,PPRRVU08!$A$10:$Z$15000,15,0)*$E$7)</f>
      </c>
      <c r="G302" s="26">
        <f t="shared" si="12"/>
        <v>0</v>
      </c>
      <c r="H302" s="34">
        <f t="shared" si="13"/>
        <v>0</v>
      </c>
      <c r="I302" s="34">
        <f t="shared" si="14"/>
        <v>0</v>
      </c>
    </row>
    <row r="303" spans="1:9" ht="14.25">
      <c r="A303" s="23"/>
      <c r="B303" s="33" t="str">
        <f>IF(ISNA(VLOOKUP($A303,PPRRVU08!$A$10:$Z$15000,3,0)),"&lt;- Enter A CPT Code",VLOOKUP($A303,PPRRVU08!$A$10:$Z$15000,3,0))</f>
        <v>&lt;- Enter A CPT Code</v>
      </c>
      <c r="C303" s="13">
        <f>IF(ISNA(VLOOKUP($A303,PPRRVU08!$A$10:$Z$15000,4,0)),"",VLOOKUP($A303,PPRRVU08!$A$10:$Z$15000,4,0))</f>
      </c>
      <c r="D303" s="13">
        <f>IF(ISNA(VLOOKUP($A303,PPRRVU08!$A$10:$Z$15000,6,0)),"",VLOOKUP($A303,PPRRVU08!$A$10:$Z$15000,6,0)*$C$7)</f>
      </c>
      <c r="E303" s="13">
        <f>IF(ISNA(VLOOKUP($A303,PPRRVU08!$A$10:$Z$15000,7,0)),"",VLOOKUP($A303,PPRRVU08!$A$10:$Z$15000,7,0)*$D$7)</f>
      </c>
      <c r="F303" s="13">
        <f>IF(ISNA(VLOOKUP($A303,PPRRVU08!$A$10:$Z$15000,15,0)),"",VLOOKUP($A303,PPRRVU08!$A$10:$Z$15000,15,0)*$E$7)</f>
      </c>
      <c r="G303" s="26">
        <f t="shared" si="12"/>
        <v>0</v>
      </c>
      <c r="H303" s="34">
        <f t="shared" si="13"/>
        <v>0</v>
      </c>
      <c r="I303" s="34">
        <f t="shared" si="14"/>
        <v>0</v>
      </c>
    </row>
    <row r="304" spans="1:9" ht="14.25">
      <c r="A304" s="23"/>
      <c r="B304" s="33" t="str">
        <f>IF(ISNA(VLOOKUP($A304,PPRRVU08!$A$10:$Z$15000,3,0)),"&lt;- Enter A CPT Code",VLOOKUP($A304,PPRRVU08!$A$10:$Z$15000,3,0))</f>
        <v>&lt;- Enter A CPT Code</v>
      </c>
      <c r="C304" s="13">
        <f>IF(ISNA(VLOOKUP($A304,PPRRVU08!$A$10:$Z$15000,4,0)),"",VLOOKUP($A304,PPRRVU08!$A$10:$Z$15000,4,0))</f>
      </c>
      <c r="D304" s="13">
        <f>IF(ISNA(VLOOKUP($A304,PPRRVU08!$A$10:$Z$15000,6,0)),"",VLOOKUP($A304,PPRRVU08!$A$10:$Z$15000,6,0)*$C$7)</f>
      </c>
      <c r="E304" s="13">
        <f>IF(ISNA(VLOOKUP($A304,PPRRVU08!$A$10:$Z$15000,7,0)),"",VLOOKUP($A304,PPRRVU08!$A$10:$Z$15000,7,0)*$D$7)</f>
      </c>
      <c r="F304" s="13">
        <f>IF(ISNA(VLOOKUP($A304,PPRRVU08!$A$10:$Z$15000,15,0)),"",VLOOKUP($A304,PPRRVU08!$A$10:$Z$15000,15,0)*$E$7)</f>
      </c>
      <c r="G304" s="26">
        <f t="shared" si="12"/>
        <v>0</v>
      </c>
      <c r="H304" s="34">
        <f t="shared" si="13"/>
        <v>0</v>
      </c>
      <c r="I304" s="34">
        <f t="shared" si="14"/>
        <v>0</v>
      </c>
    </row>
  </sheetData>
  <mergeCells count="1">
    <mergeCell ref="D1:H5"/>
  </mergeCells>
  <hyperlinks>
    <hyperlink ref="A3" r:id="rId1" display="Instructions at http://www.pcc.com/practmgmt/byo-rvu.php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1"/>
  <sheetViews>
    <sheetView zoomScale="75" zoomScaleNormal="75" workbookViewId="0" topLeftCell="A1">
      <selection activeCell="D74" sqref="D74"/>
    </sheetView>
  </sheetViews>
  <sheetFormatPr defaultColWidth="9.140625" defaultRowHeight="12.75"/>
  <cols>
    <col min="2" max="2" width="4.57421875" style="0" customWidth="1"/>
    <col min="3" max="3" width="26.00390625" style="0" customWidth="1"/>
    <col min="4" max="4" width="5.140625" style="0" customWidth="1"/>
    <col min="5" max="5" width="8.28125" style="0" customWidth="1"/>
    <col min="6" max="6" width="6.421875" style="0" customWidth="1"/>
    <col min="7" max="7" width="6.28125" style="0" customWidth="1"/>
    <col min="8" max="8" width="8.421875" style="0" customWidth="1"/>
    <col min="9" max="9" width="8.7109375" style="0" customWidth="1"/>
    <col min="10" max="10" width="8.8515625" style="0" customWidth="1"/>
    <col min="11" max="11" width="9.28125" style="0" customWidth="1"/>
    <col min="12" max="12" width="8.8515625" style="0" customWidth="1"/>
    <col min="13" max="13" width="8.421875" style="0" customWidth="1"/>
    <col min="14" max="14" width="8.140625" style="0" customWidth="1"/>
    <col min="20" max="20" width="4.8515625" style="0" customWidth="1"/>
    <col min="21" max="21" width="5.57421875" style="0" customWidth="1"/>
    <col min="22" max="22" width="5.421875" style="0" customWidth="1"/>
    <col min="23" max="23" width="4.7109375" style="0" customWidth="1"/>
    <col min="24" max="24" width="5.57421875" style="0" customWidth="1"/>
    <col min="25" max="25" width="5.421875" style="0" customWidth="1"/>
    <col min="26" max="26" width="4.7109375" style="0" customWidth="1"/>
    <col min="27" max="27" width="5.57421875" style="0" customWidth="1"/>
    <col min="28" max="29" width="5.00390625" style="0" customWidth="1"/>
    <col min="30" max="30" width="8.57421875" style="0" customWidth="1"/>
    <col min="32" max="34" width="8.8515625" style="0" customWidth="1"/>
    <col min="38" max="16384" width="8.8515625" style="0" customWidth="1"/>
  </cols>
  <sheetData>
    <row r="1" ht="12">
      <c r="B1" s="35" t="s">
        <v>21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94"/>
  <sheetViews>
    <sheetView zoomScale="75" zoomScaleNormal="75" workbookViewId="0" topLeftCell="A1">
      <selection activeCell="L94" sqref="L94"/>
    </sheetView>
  </sheetViews>
  <sheetFormatPr defaultColWidth="9.140625" defaultRowHeight="12.75"/>
  <cols>
    <col min="1" max="2" width="8.8515625" style="0" customWidth="1"/>
    <col min="3" max="3" width="21.57421875" style="0" customWidth="1"/>
    <col min="4" max="5" width="8.8515625" style="36" customWidth="1"/>
    <col min="6" max="6" width="8.8515625" style="37" customWidth="1"/>
    <col min="7" max="9" width="8.8515625" style="0" customWidth="1"/>
    <col min="10" max="10" width="21.28125" style="0" customWidth="1"/>
    <col min="11" max="16384" width="8.8515625" style="0" customWidth="1"/>
  </cols>
  <sheetData>
    <row r="1" spans="1:5" ht="12">
      <c r="A1" s="38" t="s">
        <v>22</v>
      </c>
      <c r="B1" s="39"/>
      <c r="C1" s="39"/>
      <c r="D1" s="40"/>
      <c r="E1" s="40"/>
    </row>
    <row r="2" spans="1:5" ht="12">
      <c r="A2" s="39"/>
      <c r="B2" s="39"/>
      <c r="C2" s="39"/>
      <c r="D2" s="40"/>
      <c r="E2" s="40"/>
    </row>
    <row r="3" spans="1:6" ht="12">
      <c r="A3" s="41" t="s">
        <v>23</v>
      </c>
      <c r="B3" s="41" t="s">
        <v>24</v>
      </c>
      <c r="C3" s="42" t="s">
        <v>25</v>
      </c>
      <c r="D3" s="41" t="s">
        <v>3</v>
      </c>
      <c r="E3" s="41" t="s">
        <v>4</v>
      </c>
      <c r="F3" s="41" t="s">
        <v>5</v>
      </c>
    </row>
    <row r="4" spans="1:6" ht="12">
      <c r="A4" s="43" t="s">
        <v>26</v>
      </c>
      <c r="B4" s="43" t="s">
        <v>27</v>
      </c>
      <c r="C4" s="44" t="s">
        <v>7</v>
      </c>
      <c r="D4" s="45">
        <v>1</v>
      </c>
      <c r="E4" s="45">
        <v>1</v>
      </c>
      <c r="F4" s="45">
        <v>1</v>
      </c>
    </row>
    <row r="5" spans="1:6" ht="12">
      <c r="A5" s="46" t="s">
        <v>28</v>
      </c>
      <c r="B5" s="46" t="s">
        <v>27</v>
      </c>
      <c r="C5" s="47" t="s">
        <v>29</v>
      </c>
      <c r="D5" s="37">
        <v>1</v>
      </c>
      <c r="E5" s="37">
        <v>0.85</v>
      </c>
      <c r="F5" s="37">
        <v>0.617</v>
      </c>
    </row>
    <row r="6" spans="1:6" ht="12">
      <c r="A6" s="46" t="s">
        <v>30</v>
      </c>
      <c r="B6" s="46" t="s">
        <v>31</v>
      </c>
      <c r="C6" s="47" t="s">
        <v>32</v>
      </c>
      <c r="D6" s="37">
        <v>1.017</v>
      </c>
      <c r="E6" s="37">
        <v>1.098</v>
      </c>
      <c r="F6" s="37">
        <v>0.8280000000000001</v>
      </c>
    </row>
    <row r="7" spans="1:6" ht="12">
      <c r="A7" s="46" t="s">
        <v>33</v>
      </c>
      <c r="B7" s="46" t="s">
        <v>27</v>
      </c>
      <c r="C7" s="47" t="s">
        <v>34</v>
      </c>
      <c r="D7" s="37">
        <v>1</v>
      </c>
      <c r="E7" s="37">
        <v>0.975</v>
      </c>
      <c r="F7" s="37">
        <v>0.936</v>
      </c>
    </row>
    <row r="8" spans="1:6" ht="12">
      <c r="A8" s="46" t="s">
        <v>35</v>
      </c>
      <c r="B8" s="46" t="s">
        <v>36</v>
      </c>
      <c r="C8" s="47" t="s">
        <v>37</v>
      </c>
      <c r="D8" s="37">
        <v>1</v>
      </c>
      <c r="E8" s="37">
        <v>0.839</v>
      </c>
      <c r="F8" s="37">
        <v>0.439</v>
      </c>
    </row>
    <row r="9" spans="1:6" ht="12">
      <c r="A9" s="46" t="s">
        <v>38</v>
      </c>
      <c r="B9" s="46" t="s">
        <v>39</v>
      </c>
      <c r="C9" s="47" t="s">
        <v>40</v>
      </c>
      <c r="D9" s="37">
        <v>1.034</v>
      </c>
      <c r="E9" s="37">
        <v>1.254</v>
      </c>
      <c r="F9" s="37">
        <v>0.874</v>
      </c>
    </row>
    <row r="10" spans="1:6" ht="12">
      <c r="A10" s="46" t="s">
        <v>38</v>
      </c>
      <c r="B10" s="46" t="s">
        <v>41</v>
      </c>
      <c r="C10" s="47" t="s">
        <v>42</v>
      </c>
      <c r="D10" s="37">
        <v>1.041</v>
      </c>
      <c r="E10" s="37">
        <v>1.192</v>
      </c>
      <c r="F10" s="37">
        <v>0.871</v>
      </c>
    </row>
    <row r="11" spans="1:6" ht="12">
      <c r="A11" s="46" t="s">
        <v>43</v>
      </c>
      <c r="B11" s="46" t="s">
        <v>44</v>
      </c>
      <c r="C11" s="47" t="s">
        <v>45</v>
      </c>
      <c r="D11" s="37">
        <v>1.034</v>
      </c>
      <c r="E11" s="37">
        <v>1.304</v>
      </c>
      <c r="F11" s="37">
        <v>0.535</v>
      </c>
    </row>
    <row r="12" spans="1:6" ht="12">
      <c r="A12" s="46" t="s">
        <v>43</v>
      </c>
      <c r="B12" s="46" t="s">
        <v>46</v>
      </c>
      <c r="C12" s="47" t="s">
        <v>47</v>
      </c>
      <c r="D12" s="37">
        <v>1.053</v>
      </c>
      <c r="E12" s="37">
        <v>1.33</v>
      </c>
      <c r="F12" s="37">
        <v>0.531</v>
      </c>
    </row>
    <row r="13" spans="1:6" ht="12">
      <c r="A13" s="46" t="s">
        <v>43</v>
      </c>
      <c r="B13" s="46" t="s">
        <v>48</v>
      </c>
      <c r="C13" s="47" t="s">
        <v>49</v>
      </c>
      <c r="D13" s="37">
        <v>1.059</v>
      </c>
      <c r="E13" s="37">
        <v>1.494</v>
      </c>
      <c r="F13" s="37">
        <v>0.526</v>
      </c>
    </row>
    <row r="14" spans="1:6" ht="12">
      <c r="A14" s="46" t="s">
        <v>43</v>
      </c>
      <c r="B14" s="46" t="s">
        <v>50</v>
      </c>
      <c r="C14" s="47" t="s">
        <v>51</v>
      </c>
      <c r="D14" s="37">
        <v>1.072</v>
      </c>
      <c r="E14" s="37">
        <v>1.486</v>
      </c>
      <c r="F14" s="37">
        <v>0.51</v>
      </c>
    </row>
    <row r="15" spans="1:6" ht="12">
      <c r="A15" s="46" t="s">
        <v>43</v>
      </c>
      <c r="B15" s="46" t="s">
        <v>52</v>
      </c>
      <c r="C15" s="47" t="s">
        <v>53</v>
      </c>
      <c r="D15" s="37">
        <v>1.083</v>
      </c>
      <c r="E15" s="37">
        <v>1.419</v>
      </c>
      <c r="F15" s="37">
        <v>0.485</v>
      </c>
    </row>
    <row r="16" spans="1:6" ht="12">
      <c r="A16" s="46" t="s">
        <v>38</v>
      </c>
      <c r="B16" s="46" t="s">
        <v>54</v>
      </c>
      <c r="C16" s="47" t="s">
        <v>55</v>
      </c>
      <c r="D16" s="37">
        <v>1.027</v>
      </c>
      <c r="E16" s="37">
        <v>1.223</v>
      </c>
      <c r="F16" s="37">
        <v>0.749</v>
      </c>
    </row>
    <row r="17" spans="1:6" ht="12">
      <c r="A17" s="46" t="s">
        <v>43</v>
      </c>
      <c r="B17" s="46" t="s">
        <v>56</v>
      </c>
      <c r="C17" s="47" t="s">
        <v>57</v>
      </c>
      <c r="D17" s="37">
        <v>1.007</v>
      </c>
      <c r="E17" s="37">
        <v>1.056</v>
      </c>
      <c r="F17" s="37">
        <v>0.634</v>
      </c>
    </row>
    <row r="18" spans="1:6" ht="12">
      <c r="A18" s="46" t="s">
        <v>58</v>
      </c>
      <c r="B18" s="46" t="s">
        <v>31</v>
      </c>
      <c r="C18" s="47" t="s">
        <v>59</v>
      </c>
      <c r="D18" s="37">
        <v>1</v>
      </c>
      <c r="E18" s="37">
        <v>1.004</v>
      </c>
      <c r="F18" s="37">
        <v>0.715</v>
      </c>
    </row>
    <row r="19" spans="1:6" ht="12">
      <c r="A19" s="46" t="s">
        <v>60</v>
      </c>
      <c r="B19" s="46" t="s">
        <v>27</v>
      </c>
      <c r="C19" s="47" t="s">
        <v>61</v>
      </c>
      <c r="D19" s="37">
        <v>1.038</v>
      </c>
      <c r="E19" s="37">
        <v>1.179</v>
      </c>
      <c r="F19" s="37">
        <v>0.934</v>
      </c>
    </row>
    <row r="20" spans="1:6" ht="12">
      <c r="A20" s="46" t="s">
        <v>62</v>
      </c>
      <c r="B20" s="46" t="s">
        <v>31</v>
      </c>
      <c r="C20" s="47" t="s">
        <v>63</v>
      </c>
      <c r="D20" s="37">
        <v>1.047</v>
      </c>
      <c r="E20" s="37">
        <v>1.235</v>
      </c>
      <c r="F20" s="37">
        <v>0.972</v>
      </c>
    </row>
    <row r="21" spans="1:6" ht="12">
      <c r="A21" s="46" t="s">
        <v>64</v>
      </c>
      <c r="B21" s="46" t="s">
        <v>31</v>
      </c>
      <c r="C21" s="47" t="s">
        <v>65</v>
      </c>
      <c r="D21" s="37">
        <v>1.011</v>
      </c>
      <c r="E21" s="37">
        <v>1.033</v>
      </c>
      <c r="F21" s="37">
        <v>0.777</v>
      </c>
    </row>
    <row r="22" spans="1:6" ht="12">
      <c r="A22" s="46" t="s">
        <v>66</v>
      </c>
      <c r="B22" s="46" t="s">
        <v>44</v>
      </c>
      <c r="C22" s="47" t="s">
        <v>67</v>
      </c>
      <c r="D22" s="37">
        <v>1</v>
      </c>
      <c r="E22" s="37">
        <v>1.004</v>
      </c>
      <c r="F22" s="37">
        <v>1.965</v>
      </c>
    </row>
    <row r="23" spans="1:6" ht="12">
      <c r="A23" s="46" t="s">
        <v>66</v>
      </c>
      <c r="B23" s="46" t="s">
        <v>68</v>
      </c>
      <c r="C23" s="47" t="s">
        <v>69</v>
      </c>
      <c r="D23" s="37">
        <v>1</v>
      </c>
      <c r="E23" s="37">
        <v>1.059</v>
      </c>
      <c r="F23" s="37">
        <v>2.703</v>
      </c>
    </row>
    <row r="24" spans="1:6" ht="12">
      <c r="A24" s="46" t="s">
        <v>66</v>
      </c>
      <c r="B24" s="46" t="s">
        <v>56</v>
      </c>
      <c r="C24" s="47" t="s">
        <v>70</v>
      </c>
      <c r="D24" s="37">
        <v>1</v>
      </c>
      <c r="E24" s="37">
        <v>0.937</v>
      </c>
      <c r="F24" s="37">
        <v>1.489</v>
      </c>
    </row>
    <row r="25" spans="1:6" ht="12">
      <c r="A25" s="46" t="s">
        <v>71</v>
      </c>
      <c r="B25" s="46" t="s">
        <v>31</v>
      </c>
      <c r="C25" s="47" t="s">
        <v>72</v>
      </c>
      <c r="D25" s="37">
        <v>1.009</v>
      </c>
      <c r="E25" s="37">
        <v>1.053</v>
      </c>
      <c r="F25" s="37">
        <v>0.892</v>
      </c>
    </row>
    <row r="26" spans="1:6" ht="12">
      <c r="A26" s="46" t="s">
        <v>71</v>
      </c>
      <c r="B26" s="46" t="s">
        <v>56</v>
      </c>
      <c r="C26" s="47" t="s">
        <v>73</v>
      </c>
      <c r="D26" s="37">
        <v>1</v>
      </c>
      <c r="E26" s="37">
        <v>0.878</v>
      </c>
      <c r="F26" s="37">
        <v>0.889</v>
      </c>
    </row>
    <row r="27" spans="1:6" ht="12">
      <c r="A27" s="46" t="s">
        <v>74</v>
      </c>
      <c r="B27" s="46" t="s">
        <v>31</v>
      </c>
      <c r="C27" s="47" t="s">
        <v>75</v>
      </c>
      <c r="D27" s="37">
        <v>1.001</v>
      </c>
      <c r="E27" s="37">
        <v>1.137</v>
      </c>
      <c r="F27" s="37">
        <v>0.726</v>
      </c>
    </row>
    <row r="28" spans="1:6" ht="12">
      <c r="A28" s="46" t="s">
        <v>76</v>
      </c>
      <c r="B28" s="46" t="s">
        <v>27</v>
      </c>
      <c r="C28" s="47" t="s">
        <v>77</v>
      </c>
      <c r="D28" s="37">
        <v>1</v>
      </c>
      <c r="E28" s="37">
        <v>0.876</v>
      </c>
      <c r="F28" s="37">
        <v>0.5</v>
      </c>
    </row>
    <row r="29" spans="1:6" ht="12">
      <c r="A29" s="46" t="s">
        <v>78</v>
      </c>
      <c r="B29" s="46" t="s">
        <v>79</v>
      </c>
      <c r="C29" s="47" t="s">
        <v>80</v>
      </c>
      <c r="D29" s="37">
        <v>1</v>
      </c>
      <c r="E29" s="37">
        <v>0.929</v>
      </c>
      <c r="F29" s="37">
        <v>1.7570000000000001</v>
      </c>
    </row>
    <row r="30" spans="1:6" ht="12">
      <c r="A30" s="46" t="s">
        <v>78</v>
      </c>
      <c r="B30" s="46" t="s">
        <v>81</v>
      </c>
      <c r="C30" s="47" t="s">
        <v>82</v>
      </c>
      <c r="D30" s="37">
        <v>1.017</v>
      </c>
      <c r="E30" s="37">
        <v>1.093</v>
      </c>
      <c r="F30" s="37">
        <v>1.6280000000000001</v>
      </c>
    </row>
    <row r="31" spans="1:6" ht="12">
      <c r="A31" s="46" t="s">
        <v>78</v>
      </c>
      <c r="B31" s="46" t="s">
        <v>83</v>
      </c>
      <c r="C31" s="47" t="s">
        <v>84</v>
      </c>
      <c r="D31" s="37">
        <v>1.025</v>
      </c>
      <c r="E31" s="37">
        <v>1.104</v>
      </c>
      <c r="F31" s="37">
        <v>1.8880000000000001</v>
      </c>
    </row>
    <row r="32" spans="1:6" ht="12">
      <c r="A32" s="46" t="s">
        <v>78</v>
      </c>
      <c r="B32" s="46" t="s">
        <v>56</v>
      </c>
      <c r="C32" s="47" t="s">
        <v>85</v>
      </c>
      <c r="D32" s="37">
        <v>1</v>
      </c>
      <c r="E32" s="37">
        <v>0.877</v>
      </c>
      <c r="F32" s="37">
        <v>1.196</v>
      </c>
    </row>
    <row r="33" spans="1:6" ht="12">
      <c r="A33" s="46" t="s">
        <v>86</v>
      </c>
      <c r="B33" s="46" t="s">
        <v>27</v>
      </c>
      <c r="C33" s="47" t="s">
        <v>87</v>
      </c>
      <c r="D33" s="37">
        <v>1</v>
      </c>
      <c r="E33" s="37">
        <v>0.912</v>
      </c>
      <c r="F33" s="37">
        <v>0.514</v>
      </c>
    </row>
    <row r="34" spans="1:6" ht="12">
      <c r="A34" s="46" t="s">
        <v>88</v>
      </c>
      <c r="B34" s="46" t="s">
        <v>27</v>
      </c>
      <c r="C34" s="47" t="s">
        <v>89</v>
      </c>
      <c r="D34" s="37">
        <v>1</v>
      </c>
      <c r="E34" s="37">
        <v>0.869</v>
      </c>
      <c r="F34" s="37">
        <v>0.506</v>
      </c>
    </row>
    <row r="35" spans="1:6" ht="12">
      <c r="A35" s="46" t="s">
        <v>90</v>
      </c>
      <c r="B35" s="46" t="s">
        <v>27</v>
      </c>
      <c r="C35" s="47" t="s">
        <v>91</v>
      </c>
      <c r="D35" s="37">
        <v>1</v>
      </c>
      <c r="E35" s="37">
        <v>0.881</v>
      </c>
      <c r="F35" s="37">
        <v>0.632</v>
      </c>
    </row>
    <row r="36" spans="1:6" ht="12">
      <c r="A36" s="46" t="s">
        <v>92</v>
      </c>
      <c r="B36" s="46" t="s">
        <v>27</v>
      </c>
      <c r="C36" s="47" t="s">
        <v>93</v>
      </c>
      <c r="D36" s="37">
        <v>1</v>
      </c>
      <c r="E36" s="37">
        <v>0.857</v>
      </c>
      <c r="F36" s="37">
        <v>0.754</v>
      </c>
    </row>
    <row r="37" spans="1:6" ht="12">
      <c r="A37" s="46" t="s">
        <v>94</v>
      </c>
      <c r="B37" s="46" t="s">
        <v>31</v>
      </c>
      <c r="C37" s="47" t="s">
        <v>95</v>
      </c>
      <c r="D37" s="37">
        <v>1</v>
      </c>
      <c r="E37" s="37">
        <v>0.995</v>
      </c>
      <c r="F37" s="37">
        <v>1.066</v>
      </c>
    </row>
    <row r="38" spans="1:6" ht="12">
      <c r="A38" s="46" t="s">
        <v>94</v>
      </c>
      <c r="B38" s="46" t="s">
        <v>56</v>
      </c>
      <c r="C38" s="47" t="s">
        <v>96</v>
      </c>
      <c r="D38" s="37">
        <v>1</v>
      </c>
      <c r="E38" s="37">
        <v>0.863</v>
      </c>
      <c r="F38" s="37">
        <v>0.965</v>
      </c>
    </row>
    <row r="39" spans="1:6" ht="12">
      <c r="A39" s="46" t="s">
        <v>97</v>
      </c>
      <c r="B39" s="46" t="s">
        <v>44</v>
      </c>
      <c r="C39" s="47" t="s">
        <v>98</v>
      </c>
      <c r="D39" s="37">
        <v>1</v>
      </c>
      <c r="E39" s="37">
        <v>1.02</v>
      </c>
      <c r="F39" s="37">
        <v>0.558</v>
      </c>
    </row>
    <row r="40" spans="1:6" ht="12">
      <c r="A40" s="46" t="s">
        <v>97</v>
      </c>
      <c r="B40" s="46" t="s">
        <v>56</v>
      </c>
      <c r="C40" s="47" t="s">
        <v>99</v>
      </c>
      <c r="D40" s="37">
        <v>1</v>
      </c>
      <c r="E40" s="37">
        <v>0.889</v>
      </c>
      <c r="F40" s="37">
        <v>0.558</v>
      </c>
    </row>
    <row r="41" spans="1:6" ht="12">
      <c r="A41" s="46" t="s">
        <v>100</v>
      </c>
      <c r="B41" s="46" t="s">
        <v>31</v>
      </c>
      <c r="C41" s="47" t="s">
        <v>101</v>
      </c>
      <c r="D41" s="37">
        <v>1.012</v>
      </c>
      <c r="E41" s="37">
        <v>1.069</v>
      </c>
      <c r="F41" s="37">
        <v>1.01</v>
      </c>
    </row>
    <row r="42" spans="1:6" ht="12">
      <c r="A42" s="46" t="s">
        <v>100</v>
      </c>
      <c r="B42" s="46" t="s">
        <v>56</v>
      </c>
      <c r="C42" s="47" t="s">
        <v>102</v>
      </c>
      <c r="D42" s="37">
        <v>1</v>
      </c>
      <c r="E42" s="37">
        <v>0.981</v>
      </c>
      <c r="F42" s="37">
        <v>0.812</v>
      </c>
    </row>
    <row r="43" spans="1:6" ht="12">
      <c r="A43" s="46" t="s">
        <v>103</v>
      </c>
      <c r="B43" s="46" t="s">
        <v>31</v>
      </c>
      <c r="C43" s="47" t="s">
        <v>104</v>
      </c>
      <c r="D43" s="37">
        <v>1.029</v>
      </c>
      <c r="E43" s="37">
        <v>1.311</v>
      </c>
      <c r="F43" s="37">
        <v>0.787</v>
      </c>
    </row>
    <row r="44" spans="1:6" ht="12">
      <c r="A44" s="46" t="s">
        <v>103</v>
      </c>
      <c r="B44" s="46" t="s">
        <v>56</v>
      </c>
      <c r="C44" s="47" t="s">
        <v>105</v>
      </c>
      <c r="D44" s="37">
        <v>1.007</v>
      </c>
      <c r="E44" s="37">
        <v>1.106</v>
      </c>
      <c r="F44" s="37">
        <v>0.787</v>
      </c>
    </row>
    <row r="45" spans="1:6" ht="12">
      <c r="A45" s="46" t="s">
        <v>106</v>
      </c>
      <c r="B45" s="46" t="s">
        <v>31</v>
      </c>
      <c r="C45" s="47" t="s">
        <v>107</v>
      </c>
      <c r="D45" s="37">
        <v>1.036</v>
      </c>
      <c r="E45" s="37">
        <v>1.048</v>
      </c>
      <c r="F45" s="37">
        <v>2.3</v>
      </c>
    </row>
    <row r="46" spans="1:6" ht="12">
      <c r="A46" s="46" t="s">
        <v>106</v>
      </c>
      <c r="B46" s="46" t="s">
        <v>56</v>
      </c>
      <c r="C46" s="47" t="s">
        <v>108</v>
      </c>
      <c r="D46" s="37">
        <v>1</v>
      </c>
      <c r="E46" s="37">
        <v>0.922</v>
      </c>
      <c r="F46" s="37">
        <v>1.287</v>
      </c>
    </row>
    <row r="47" spans="1:6" ht="12">
      <c r="A47" s="46" t="s">
        <v>109</v>
      </c>
      <c r="B47" s="46" t="s">
        <v>27</v>
      </c>
      <c r="C47" s="47" t="s">
        <v>110</v>
      </c>
      <c r="D47" s="37">
        <v>1</v>
      </c>
      <c r="E47" s="37">
        <v>0.994</v>
      </c>
      <c r="F47" s="37">
        <v>0.324</v>
      </c>
    </row>
    <row r="48" spans="1:6" ht="12">
      <c r="A48" s="46" t="s">
        <v>111</v>
      </c>
      <c r="B48" s="46" t="s">
        <v>27</v>
      </c>
      <c r="C48" s="47" t="s">
        <v>112</v>
      </c>
      <c r="D48" s="37">
        <v>1</v>
      </c>
      <c r="E48" s="37">
        <v>0.847</v>
      </c>
      <c r="F48" s="37">
        <v>0.76</v>
      </c>
    </row>
    <row r="49" spans="1:6" ht="12">
      <c r="A49" s="46" t="s">
        <v>113</v>
      </c>
      <c r="B49" s="46" t="s">
        <v>31</v>
      </c>
      <c r="C49" s="47" t="s">
        <v>114</v>
      </c>
      <c r="D49" s="37">
        <v>1</v>
      </c>
      <c r="E49" s="37">
        <v>0.9430000000000001</v>
      </c>
      <c r="F49" s="37">
        <v>1.001</v>
      </c>
    </row>
    <row r="50" spans="1:6" ht="12">
      <c r="A50" s="46" t="s">
        <v>115</v>
      </c>
      <c r="B50" s="46" t="s">
        <v>116</v>
      </c>
      <c r="C50" s="47" t="s">
        <v>117</v>
      </c>
      <c r="D50" s="37">
        <v>1</v>
      </c>
      <c r="E50" s="37">
        <v>0.96</v>
      </c>
      <c r="F50" s="37">
        <v>1.061</v>
      </c>
    </row>
    <row r="51" spans="1:6" ht="12">
      <c r="A51" s="46" t="s">
        <v>113</v>
      </c>
      <c r="B51" s="46" t="s">
        <v>56</v>
      </c>
      <c r="C51" s="47" t="s">
        <v>118</v>
      </c>
      <c r="D51" s="37">
        <v>1</v>
      </c>
      <c r="E51" s="37">
        <v>0.812</v>
      </c>
      <c r="F51" s="37">
        <v>0.9380000000000001</v>
      </c>
    </row>
    <row r="52" spans="1:6" ht="12">
      <c r="A52" s="46" t="s">
        <v>119</v>
      </c>
      <c r="B52" s="46" t="s">
        <v>31</v>
      </c>
      <c r="C52" s="47" t="s">
        <v>120</v>
      </c>
      <c r="D52" s="37">
        <v>1</v>
      </c>
      <c r="E52" s="37">
        <v>0.846</v>
      </c>
      <c r="F52" s="37">
        <v>0.78</v>
      </c>
    </row>
    <row r="53" spans="1:6" ht="12">
      <c r="A53" s="46" t="s">
        <v>121</v>
      </c>
      <c r="B53" s="46" t="s">
        <v>27</v>
      </c>
      <c r="C53" s="47" t="s">
        <v>122</v>
      </c>
      <c r="D53" s="37">
        <v>1</v>
      </c>
      <c r="E53" s="37">
        <v>0.882</v>
      </c>
      <c r="F53" s="37">
        <v>0.345</v>
      </c>
    </row>
    <row r="54" spans="1:6" ht="12">
      <c r="A54" s="46" t="s">
        <v>123</v>
      </c>
      <c r="B54" s="46" t="s">
        <v>27</v>
      </c>
      <c r="C54" s="47" t="s">
        <v>124</v>
      </c>
      <c r="D54" s="37">
        <v>1.002</v>
      </c>
      <c r="E54" s="37">
        <v>1.036</v>
      </c>
      <c r="F54" s="37">
        <v>1.067</v>
      </c>
    </row>
    <row r="55" spans="1:6" ht="12">
      <c r="A55" s="46" t="s">
        <v>125</v>
      </c>
      <c r="B55" s="46" t="s">
        <v>126</v>
      </c>
      <c r="C55" s="47" t="s">
        <v>127</v>
      </c>
      <c r="D55" s="37">
        <v>1</v>
      </c>
      <c r="E55" s="37">
        <v>1.034</v>
      </c>
      <c r="F55" s="37">
        <v>0.6930000000000001</v>
      </c>
    </row>
    <row r="56" spans="1:6" ht="12">
      <c r="A56" s="46" t="s">
        <v>128</v>
      </c>
      <c r="B56" s="46" t="s">
        <v>31</v>
      </c>
      <c r="C56" s="47" t="s">
        <v>129</v>
      </c>
      <c r="D56" s="37">
        <v>1.057</v>
      </c>
      <c r="E56" s="37">
        <v>1.225</v>
      </c>
      <c r="F56" s="37">
        <v>1.038</v>
      </c>
    </row>
    <row r="57" spans="1:6" ht="12">
      <c r="A57" s="46" t="s">
        <v>128</v>
      </c>
      <c r="B57" s="46" t="s">
        <v>56</v>
      </c>
      <c r="C57" s="47" t="s">
        <v>130</v>
      </c>
      <c r="D57" s="37">
        <v>1.042</v>
      </c>
      <c r="E57" s="37">
        <v>1.124</v>
      </c>
      <c r="F57" s="37">
        <v>1.038</v>
      </c>
    </row>
    <row r="58" spans="1:6" ht="12">
      <c r="A58" s="46" t="s">
        <v>131</v>
      </c>
      <c r="B58" s="46" t="s">
        <v>48</v>
      </c>
      <c r="C58" s="47" t="s">
        <v>132</v>
      </c>
      <c r="D58" s="37">
        <v>1</v>
      </c>
      <c r="E58" s="37">
        <v>0.888</v>
      </c>
      <c r="F58" s="37">
        <v>0.989</v>
      </c>
    </row>
    <row r="59" spans="1:6" ht="12">
      <c r="A59" s="46" t="s">
        <v>133</v>
      </c>
      <c r="B59" s="46" t="s">
        <v>31</v>
      </c>
      <c r="C59" s="47" t="s">
        <v>134</v>
      </c>
      <c r="D59" s="37">
        <v>1.064</v>
      </c>
      <c r="E59" s="37">
        <v>1.299</v>
      </c>
      <c r="F59" s="37">
        <v>1.243</v>
      </c>
    </row>
    <row r="60" spans="1:6" ht="12">
      <c r="A60" s="46" t="s">
        <v>133</v>
      </c>
      <c r="B60" s="46" t="s">
        <v>116</v>
      </c>
      <c r="C60" s="47" t="s">
        <v>135</v>
      </c>
      <c r="D60" s="37">
        <v>1.051</v>
      </c>
      <c r="E60" s="37">
        <v>1.286</v>
      </c>
      <c r="F60" s="37">
        <v>1.493</v>
      </c>
    </row>
    <row r="61" spans="1:6" ht="12">
      <c r="A61" s="46" t="s">
        <v>133</v>
      </c>
      <c r="B61" s="46" t="s">
        <v>44</v>
      </c>
      <c r="C61" s="47" t="s">
        <v>136</v>
      </c>
      <c r="D61" s="37">
        <v>1.014</v>
      </c>
      <c r="E61" s="37">
        <v>1.077</v>
      </c>
      <c r="F61" s="37">
        <v>0.983</v>
      </c>
    </row>
    <row r="62" spans="1:6" ht="12">
      <c r="A62" s="46" t="s">
        <v>137</v>
      </c>
      <c r="B62" s="46" t="s">
        <v>68</v>
      </c>
      <c r="C62" s="47" t="s">
        <v>138</v>
      </c>
      <c r="D62" s="37">
        <v>1.032</v>
      </c>
      <c r="E62" s="37">
        <v>1.235</v>
      </c>
      <c r="F62" s="37">
        <v>1.449</v>
      </c>
    </row>
    <row r="63" spans="1:6" ht="12">
      <c r="A63" s="46" t="s">
        <v>139</v>
      </c>
      <c r="B63" s="46" t="s">
        <v>56</v>
      </c>
      <c r="C63" s="47" t="s">
        <v>140</v>
      </c>
      <c r="D63" s="37">
        <v>1</v>
      </c>
      <c r="E63" s="37">
        <v>0.919</v>
      </c>
      <c r="F63" s="37">
        <v>0.544</v>
      </c>
    </row>
    <row r="64" spans="1:6" ht="12">
      <c r="A64" s="46" t="s">
        <v>141</v>
      </c>
      <c r="B64" s="46" t="s">
        <v>27</v>
      </c>
      <c r="C64" s="47" t="s">
        <v>142</v>
      </c>
      <c r="D64" s="37">
        <v>1</v>
      </c>
      <c r="E64" s="37">
        <v>0.923</v>
      </c>
      <c r="F64" s="37">
        <v>0.632</v>
      </c>
    </row>
    <row r="65" spans="1:6" ht="12">
      <c r="A65" s="46" t="s">
        <v>143</v>
      </c>
      <c r="B65" s="46" t="s">
        <v>31</v>
      </c>
      <c r="C65" s="47" t="s">
        <v>144</v>
      </c>
      <c r="D65" s="37">
        <v>1</v>
      </c>
      <c r="E65" s="37">
        <v>0.852</v>
      </c>
      <c r="F65" s="37">
        <v>0.49</v>
      </c>
    </row>
    <row r="66" spans="1:6" ht="12">
      <c r="A66" s="46" t="s">
        <v>145</v>
      </c>
      <c r="B66" s="46" t="s">
        <v>27</v>
      </c>
      <c r="C66" s="47" t="s">
        <v>146</v>
      </c>
      <c r="D66" s="37">
        <v>1</v>
      </c>
      <c r="E66" s="37">
        <v>0.93</v>
      </c>
      <c r="F66" s="37">
        <v>1.097</v>
      </c>
    </row>
    <row r="67" spans="1:6" ht="12">
      <c r="A67" s="46" t="s">
        <v>147</v>
      </c>
      <c r="B67" s="46" t="s">
        <v>27</v>
      </c>
      <c r="C67" s="47" t="s">
        <v>148</v>
      </c>
      <c r="D67" s="37">
        <v>1</v>
      </c>
      <c r="E67" s="37">
        <v>0.853</v>
      </c>
      <c r="F67" s="37">
        <v>0.503</v>
      </c>
    </row>
    <row r="68" spans="1:6" ht="12">
      <c r="A68" s="46" t="s">
        <v>149</v>
      </c>
      <c r="B68" s="46" t="s">
        <v>31</v>
      </c>
      <c r="C68" s="47" t="s">
        <v>150</v>
      </c>
      <c r="D68" s="37">
        <v>1.002</v>
      </c>
      <c r="E68" s="37">
        <v>1.037</v>
      </c>
      <c r="F68" s="37">
        <v>0.453</v>
      </c>
    </row>
    <row r="69" spans="1:6" ht="12">
      <c r="A69" s="46" t="s">
        <v>149</v>
      </c>
      <c r="B69" s="46" t="s">
        <v>56</v>
      </c>
      <c r="C69" s="47" t="s">
        <v>151</v>
      </c>
      <c r="D69" s="37">
        <v>1</v>
      </c>
      <c r="E69" s="37">
        <v>0.926</v>
      </c>
      <c r="F69" s="37">
        <v>0.453</v>
      </c>
    </row>
    <row r="70" spans="1:6" ht="12">
      <c r="A70" s="46" t="s">
        <v>152</v>
      </c>
      <c r="B70" s="46" t="s">
        <v>31</v>
      </c>
      <c r="C70" s="47" t="s">
        <v>153</v>
      </c>
      <c r="D70" s="37">
        <v>1.016</v>
      </c>
      <c r="E70" s="37">
        <v>1.102</v>
      </c>
      <c r="F70" s="37">
        <v>1.492</v>
      </c>
    </row>
    <row r="71" spans="1:6" ht="12">
      <c r="A71" s="46" t="s">
        <v>152</v>
      </c>
      <c r="B71" s="46" t="s">
        <v>56</v>
      </c>
      <c r="C71" s="47" t="s">
        <v>154</v>
      </c>
      <c r="D71" s="37">
        <v>1</v>
      </c>
      <c r="E71" s="37">
        <v>0.914</v>
      </c>
      <c r="F71" s="37">
        <v>0.9380000000000001</v>
      </c>
    </row>
    <row r="72" spans="1:6" ht="12">
      <c r="A72" s="46" t="s">
        <v>155</v>
      </c>
      <c r="B72" s="46" t="s">
        <v>156</v>
      </c>
      <c r="C72" s="47" t="s">
        <v>157</v>
      </c>
      <c r="D72" s="37">
        <v>1</v>
      </c>
      <c r="E72" s="37">
        <v>0.6960000000000001</v>
      </c>
      <c r="F72" s="37">
        <v>0.254</v>
      </c>
    </row>
    <row r="73" spans="1:6" ht="12">
      <c r="A73" s="46" t="s">
        <v>158</v>
      </c>
      <c r="B73" s="46" t="s">
        <v>31</v>
      </c>
      <c r="C73" s="47" t="s">
        <v>159</v>
      </c>
      <c r="D73" s="37">
        <v>1.029</v>
      </c>
      <c r="E73" s="37">
        <v>1.04</v>
      </c>
      <c r="F73" s="37">
        <v>0.9460000000000001</v>
      </c>
    </row>
    <row r="74" spans="1:6" ht="12">
      <c r="A74" s="46" t="s">
        <v>160</v>
      </c>
      <c r="B74" s="46" t="s">
        <v>31</v>
      </c>
      <c r="C74" s="47" t="s">
        <v>161</v>
      </c>
      <c r="D74" s="37">
        <v>1</v>
      </c>
      <c r="E74" s="37">
        <v>0.899</v>
      </c>
      <c r="F74" s="37">
        <v>0.417</v>
      </c>
    </row>
    <row r="75" spans="1:6" ht="12">
      <c r="A75" s="46" t="s">
        <v>162</v>
      </c>
      <c r="B75" s="46" t="s">
        <v>116</v>
      </c>
      <c r="C75" s="47" t="s">
        <v>163</v>
      </c>
      <c r="D75" s="37">
        <v>1</v>
      </c>
      <c r="E75" s="37">
        <v>0.87</v>
      </c>
      <c r="F75" s="37">
        <v>0.39</v>
      </c>
    </row>
    <row r="76" spans="1:6" ht="12">
      <c r="A76" s="46" t="s">
        <v>164</v>
      </c>
      <c r="B76" s="46" t="s">
        <v>165</v>
      </c>
      <c r="C76" s="47" t="s">
        <v>166</v>
      </c>
      <c r="D76" s="37">
        <v>1</v>
      </c>
      <c r="E76" s="37">
        <v>0.884</v>
      </c>
      <c r="F76" s="37">
        <v>0.615</v>
      </c>
    </row>
    <row r="77" spans="1:6" ht="12">
      <c r="A77" s="46" t="s">
        <v>167</v>
      </c>
      <c r="B77" s="46" t="s">
        <v>168</v>
      </c>
      <c r="C77" s="47" t="s">
        <v>169</v>
      </c>
      <c r="D77" s="37">
        <v>1</v>
      </c>
      <c r="E77" s="37">
        <v>1.016</v>
      </c>
      <c r="F77" s="37">
        <v>0.969</v>
      </c>
    </row>
    <row r="78" spans="1:6" ht="12">
      <c r="A78" s="46" t="s">
        <v>167</v>
      </c>
      <c r="B78" s="46" t="s">
        <v>156</v>
      </c>
      <c r="C78" s="47" t="s">
        <v>170</v>
      </c>
      <c r="D78" s="37">
        <v>1</v>
      </c>
      <c r="E78" s="37">
        <v>0.868</v>
      </c>
      <c r="F78" s="37">
        <v>1.311</v>
      </c>
    </row>
    <row r="79" spans="1:6" ht="12">
      <c r="A79" s="46" t="s">
        <v>167</v>
      </c>
      <c r="B79" s="46" t="s">
        <v>52</v>
      </c>
      <c r="C79" s="39" t="s">
        <v>171</v>
      </c>
      <c r="D79" s="37">
        <v>1.019</v>
      </c>
      <c r="E79" s="37">
        <v>0.9420000000000001</v>
      </c>
      <c r="F79" s="37">
        <v>1.25</v>
      </c>
    </row>
    <row r="80" spans="1:6" ht="12">
      <c r="A80" s="46" t="s">
        <v>167</v>
      </c>
      <c r="B80" s="46" t="s">
        <v>172</v>
      </c>
      <c r="C80" s="39" t="s">
        <v>173</v>
      </c>
      <c r="D80" s="37">
        <v>1.009</v>
      </c>
      <c r="E80" s="37">
        <v>1.033</v>
      </c>
      <c r="F80" s="37">
        <v>1.077</v>
      </c>
    </row>
    <row r="81" spans="1:6" ht="12">
      <c r="A81" s="46" t="s">
        <v>167</v>
      </c>
      <c r="B81" s="46" t="s">
        <v>174</v>
      </c>
      <c r="C81" s="39" t="s">
        <v>175</v>
      </c>
      <c r="D81" s="37">
        <v>1</v>
      </c>
      <c r="E81" s="37">
        <v>0.971</v>
      </c>
      <c r="F81" s="37">
        <v>1.077</v>
      </c>
    </row>
    <row r="82" spans="1:6" ht="12">
      <c r="A82" s="46" t="s">
        <v>167</v>
      </c>
      <c r="B82" s="46" t="s">
        <v>81</v>
      </c>
      <c r="C82" s="39" t="s">
        <v>176</v>
      </c>
      <c r="D82" s="37">
        <v>1</v>
      </c>
      <c r="E82" s="37">
        <v>0.9560000000000001</v>
      </c>
      <c r="F82" s="37">
        <v>1.25</v>
      </c>
    </row>
    <row r="83" spans="1:6" ht="12">
      <c r="A83" s="46" t="s">
        <v>167</v>
      </c>
      <c r="B83" s="46" t="s">
        <v>41</v>
      </c>
      <c r="C83" s="39" t="s">
        <v>177</v>
      </c>
      <c r="D83" s="37">
        <v>1.016</v>
      </c>
      <c r="E83" s="37">
        <v>1.001</v>
      </c>
      <c r="F83" s="37">
        <v>1.31</v>
      </c>
    </row>
    <row r="84" spans="1:6" ht="12">
      <c r="A84" s="46" t="s">
        <v>167</v>
      </c>
      <c r="B84" s="46" t="s">
        <v>56</v>
      </c>
      <c r="C84" s="39" t="s">
        <v>178</v>
      </c>
      <c r="D84" s="37">
        <v>1</v>
      </c>
      <c r="E84" s="37">
        <v>0.872</v>
      </c>
      <c r="F84" s="37">
        <v>1.092</v>
      </c>
    </row>
    <row r="85" spans="1:6" ht="12">
      <c r="A85" s="46" t="s">
        <v>179</v>
      </c>
      <c r="B85" s="46" t="s">
        <v>52</v>
      </c>
      <c r="C85" s="47" t="s">
        <v>180</v>
      </c>
      <c r="D85" s="37">
        <v>1</v>
      </c>
      <c r="E85" s="37">
        <v>0.922</v>
      </c>
      <c r="F85" s="37">
        <v>0.841</v>
      </c>
    </row>
    <row r="86" spans="1:6" ht="12">
      <c r="A86" s="46" t="s">
        <v>181</v>
      </c>
      <c r="B86" s="46" t="s">
        <v>182</v>
      </c>
      <c r="C86" s="47" t="s">
        <v>183</v>
      </c>
      <c r="D86" s="37">
        <v>1</v>
      </c>
      <c r="E86" s="37">
        <v>0.976</v>
      </c>
      <c r="F86" s="37">
        <v>0.497</v>
      </c>
    </row>
    <row r="87" spans="1:6" ht="12">
      <c r="A87" s="46" t="s">
        <v>184</v>
      </c>
      <c r="B87" s="46" t="s">
        <v>27</v>
      </c>
      <c r="C87" s="47" t="s">
        <v>185</v>
      </c>
      <c r="D87" s="37">
        <v>1</v>
      </c>
      <c r="E87" s="37">
        <v>0.9410000000000001</v>
      </c>
      <c r="F87" s="37">
        <v>0.614</v>
      </c>
    </row>
    <row r="88" spans="1:6" ht="12">
      <c r="A88" s="46" t="s">
        <v>155</v>
      </c>
      <c r="B88" s="46" t="s">
        <v>182</v>
      </c>
      <c r="C88" s="47" t="s">
        <v>186</v>
      </c>
      <c r="D88" s="37">
        <v>1</v>
      </c>
      <c r="E88" s="37">
        <v>0.996</v>
      </c>
      <c r="F88" s="37">
        <v>0.998</v>
      </c>
    </row>
    <row r="89" spans="1:6" ht="12">
      <c r="A89" s="46" t="s">
        <v>187</v>
      </c>
      <c r="B89" s="46" t="s">
        <v>116</v>
      </c>
      <c r="C89" s="39" t="s">
        <v>188</v>
      </c>
      <c r="D89" s="37">
        <v>1.014</v>
      </c>
      <c r="E89" s="37">
        <v>1.109</v>
      </c>
      <c r="F89" s="37">
        <v>0.755</v>
      </c>
    </row>
    <row r="90" spans="1:6" ht="12">
      <c r="A90" s="46" t="s">
        <v>187</v>
      </c>
      <c r="B90" s="46" t="s">
        <v>56</v>
      </c>
      <c r="C90" s="39" t="s">
        <v>189</v>
      </c>
      <c r="D90" s="37">
        <v>1</v>
      </c>
      <c r="E90" s="37">
        <v>0.976</v>
      </c>
      <c r="F90" s="37">
        <v>0.748</v>
      </c>
    </row>
    <row r="91" spans="1:6" ht="12">
      <c r="A91" s="46" t="s">
        <v>190</v>
      </c>
      <c r="B91" s="46" t="s">
        <v>27</v>
      </c>
      <c r="C91" s="47" t="s">
        <v>191</v>
      </c>
      <c r="D91" s="37">
        <v>1</v>
      </c>
      <c r="E91" s="37">
        <v>0.92</v>
      </c>
      <c r="F91" s="37">
        <v>0.592</v>
      </c>
    </row>
    <row r="92" spans="1:6" ht="12">
      <c r="A92" s="46" t="s">
        <v>192</v>
      </c>
      <c r="B92" s="46" t="s">
        <v>83</v>
      </c>
      <c r="C92" s="47" t="s">
        <v>193</v>
      </c>
      <c r="D92" s="37">
        <v>1</v>
      </c>
      <c r="E92" s="37">
        <v>0.8230000000000001</v>
      </c>
      <c r="F92" s="37">
        <v>1.436</v>
      </c>
    </row>
    <row r="93" spans="1:6" ht="12">
      <c r="A93" s="46" t="s">
        <v>194</v>
      </c>
      <c r="B93" s="46" t="s">
        <v>195</v>
      </c>
      <c r="C93" s="47" t="s">
        <v>196</v>
      </c>
      <c r="D93" s="37">
        <v>1</v>
      </c>
      <c r="E93" s="37">
        <v>0.848</v>
      </c>
      <c r="F93" s="37">
        <v>0.904</v>
      </c>
    </row>
    <row r="94" spans="1:5" ht="12">
      <c r="A94" s="39"/>
      <c r="B94" s="39"/>
      <c r="C94" s="39"/>
      <c r="D94" s="40"/>
      <c r="E94" s="40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