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ront Page" sheetId="1" r:id="rId1"/>
    <sheet name="GPCI19" sheetId="2" r:id="rId2"/>
    <sheet name="PPRRVU19_Jan.csv" sheetId="3" r:id="rId3"/>
  </sheets>
  <definedNames>
    <definedName name="States">NA()</definedName>
  </definedNames>
  <calcPr fullCalcOnLoad="1"/>
</workbook>
</file>

<file path=xl/sharedStrings.xml><?xml version="1.0" encoding="utf-8"?>
<sst xmlns="http://schemas.openxmlformats.org/spreadsheetml/2006/main" count="153" uniqueCount="152">
  <si>
    <t>Build-Your-Own RVU Calculator for 2019</t>
  </si>
  <si>
    <t>Instructions at http://chipsblog.pcc.com/free-2019-rvu-calculator/</t>
  </si>
  <si>
    <t>Updated 01/10/19</t>
  </si>
  <si>
    <t>Work GPCI</t>
  </si>
  <si>
    <t>PE GPCI</t>
  </si>
  <si>
    <t>MP GPCI</t>
  </si>
  <si>
    <t>GPCI Location</t>
  </si>
  <si>
    <t>National</t>
  </si>
  <si>
    <t>← Cut and paste the three GPCI values for your locale from the GPCI19 tab below!</t>
  </si>
  <si>
    <t>Medicare Multiplier</t>
  </si>
  <si>
    <t>%</t>
  </si>
  <si>
    <t>Medicare Factor</t>
  </si>
  <si>
    <t>Practice FACF</t>
  </si>
  <si>
    <t>Payment FACF</t>
  </si>
  <si>
    <t xml:space="preserve"> </t>
  </si>
  <si>
    <t>Enter CPT
Codes Below</t>
  </si>
  <si>
    <t>Description</t>
  </si>
  <si>
    <t>Status
Code</t>
  </si>
  <si>
    <t>Work
RVU</t>
  </si>
  <si>
    <t>Non-Fac
PE RVU</t>
  </si>
  <si>
    <t>MP
RVU</t>
  </si>
  <si>
    <t>Total
RVUs</t>
  </si>
  <si>
    <t>Medicare
Rate</t>
  </si>
  <si>
    <t>Your
Units</t>
  </si>
  <si>
    <t>Your
Price</t>
  </si>
  <si>
    <t>Medicare
Relative Price</t>
  </si>
  <si>
    <t>Your
Payment</t>
  </si>
  <si>
    <t>Your Payment
Relative
To Medicare</t>
  </si>
  <si>
    <t>Total
Valid RVU Units</t>
  </si>
  <si>
    <t>Total
Valid RVUs</t>
  </si>
  <si>
    <t>Total Valid RVU Charges</t>
  </si>
  <si>
    <t>Total Valid RVU Payments</t>
  </si>
  <si>
    <t>99213</t>
  </si>
  <si>
    <t>90460</t>
  </si>
  <si>
    <t>99391</t>
  </si>
  <si>
    <t>ADDENDUM E: CY 2019 GEOGRAPHIC PRACTICE COST INDICES (GPCIs) BY STATE AND MEDICARE LOCALITY</t>
  </si>
  <si>
    <t>Locality name</t>
  </si>
  <si>
    <t>Work</t>
  </si>
  <si>
    <t>PE</t>
  </si>
  <si>
    <t>MP</t>
  </si>
  <si>
    <t>ALABAMA</t>
  </si>
  <si>
    <t>ALASKA</t>
  </si>
  <si>
    <t>ARIZONA</t>
  </si>
  <si>
    <t>ARKANSAS</t>
  </si>
  <si>
    <t>CA, BAKERSFIELD</t>
  </si>
  <si>
    <t>CA, CHICO</t>
  </si>
  <si>
    <t>CA, EL CENTRO</t>
  </si>
  <si>
    <t>CA, FRESNO</t>
  </si>
  <si>
    <t>CA, HANFORD-CORCORAN</t>
  </si>
  <si>
    <t>CA, LA-LONG BEACH-ANAHEIM (LOS ANGELES CNTY)</t>
  </si>
  <si>
    <t>CA, LA-LONG BEACH-ANAHEIM (ORANGE CNTY), CA</t>
  </si>
  <si>
    <t>CA, MADERA</t>
  </si>
  <si>
    <t>CA, MERCED</t>
  </si>
  <si>
    <t>CA, MODESTO</t>
  </si>
  <si>
    <t>CA, NAPA</t>
  </si>
  <si>
    <t>CA, OXNARD-THOUSAND OAKS-VENTURA</t>
  </si>
  <si>
    <t>CA, REDDING</t>
  </si>
  <si>
    <t>CA, RIVERSIDE-SAN BERNARDINO-ONTARIO</t>
  </si>
  <si>
    <t>CA, SACRAMENTO—ROSEVILLE--ARDEN-ARCADE</t>
  </si>
  <si>
    <t>CA, SALINAS</t>
  </si>
  <si>
    <t>CA, SAN DIEGO-CARLSBAD</t>
  </si>
  <si>
    <t>CA, SF-OAKLAND-HAYWARD (ALAMEDA/CONTRA COSTA CNTY)</t>
  </si>
  <si>
    <t>CA, SF-OAKLAND-HAYWARD (MARIN CNTY)</t>
  </si>
  <si>
    <t>CA, SF-OAKLAND-HAYWARD (SAN FRANCISCO CNTY)</t>
  </si>
  <si>
    <t>CA, SF-OAKLAND-HAYWARD (SAN MATEO CNTY)</t>
  </si>
  <si>
    <t>CA, SAN JOSE-SUNNYVALE-SANTA CLARA (SAN BENITO CNTY)</t>
  </si>
  <si>
    <t>CA, SAN JOSE-SUNNYVALE-SANTA CLARA (SANTA CLARA CNTY), CA</t>
  </si>
  <si>
    <t>CA, SAN LUIS OBISPO-PASO ROBLES-ARROYO GRANDE, CA</t>
  </si>
  <si>
    <t>CA, SANTA CRUZ-WATSONVILLE</t>
  </si>
  <si>
    <t>CA, SANTA MARIA-SANTA BARBARA</t>
  </si>
  <si>
    <t>CA, SANTA ROSA</t>
  </si>
  <si>
    <t>CA, STOCKTON-LODI</t>
  </si>
  <si>
    <t>CA, VALLEJO-FAIRFIELD</t>
  </si>
  <si>
    <t>CA, VISALIA-PORTERVILLE</t>
  </si>
  <si>
    <t>CA, YUBA CITY</t>
  </si>
  <si>
    <t>CA, REST OF CALIFORNIA, CA</t>
  </si>
  <si>
    <t>COLORADO</t>
  </si>
  <si>
    <t>CONNECTICUT</t>
  </si>
  <si>
    <t>DC + MD/VA SUBURBS</t>
  </si>
  <si>
    <t>DELAWARE</t>
  </si>
  <si>
    <t>FL, FORT LAUDERDALE</t>
  </si>
  <si>
    <t>FL, MIAMI</t>
  </si>
  <si>
    <t>FL, REST OF FLORIDA</t>
  </si>
  <si>
    <t>GA, ATLANTA</t>
  </si>
  <si>
    <t>GA, REST OF GEORGIA</t>
  </si>
  <si>
    <t>HAWAII, GUAM</t>
  </si>
  <si>
    <t>IDAHO</t>
  </si>
  <si>
    <t>IL, CHICAGO</t>
  </si>
  <si>
    <t>IL, EAST ST. LOUIS</t>
  </si>
  <si>
    <t>IL, SUBURBAN CHICAGO</t>
  </si>
  <si>
    <t>IL, REST OF ILLINOIS</t>
  </si>
  <si>
    <t>INDIANA</t>
  </si>
  <si>
    <t>IOWA</t>
  </si>
  <si>
    <t>KANSAS</t>
  </si>
  <si>
    <t>KENTUCKY</t>
  </si>
  <si>
    <t>LA, NEW ORLEANS</t>
  </si>
  <si>
    <t>LA, REST OF LOUISIANA</t>
  </si>
  <si>
    <t>ME, SOUTHERN MAINE</t>
  </si>
  <si>
    <t>ME, REST OF MAINE</t>
  </si>
  <si>
    <t>MD, BALTIMORE/SURR. CNTYS</t>
  </si>
  <si>
    <t>MD, REST OF MARYLAND</t>
  </si>
  <si>
    <t>MA, METROPOLITAN BOSTON</t>
  </si>
  <si>
    <t>MA, REST OF MASSACHUSETTS</t>
  </si>
  <si>
    <t>MI, DETROIT</t>
  </si>
  <si>
    <t>MI, REST OF MICHIGAN</t>
  </si>
  <si>
    <t>MINNESOTA</t>
  </si>
  <si>
    <t>MISSISSIPPI</t>
  </si>
  <si>
    <t>MO, METROPOLITAN KANSAS CITY</t>
  </si>
  <si>
    <t>MO, METROPOLITAN ST. LOUIS</t>
  </si>
  <si>
    <t>MO, REST OF MISSOURI</t>
  </si>
  <si>
    <t>MONTANA</t>
  </si>
  <si>
    <t>NEBRASKA</t>
  </si>
  <si>
    <t>NEVADA</t>
  </si>
  <si>
    <t>NEW HAMPSHIRE</t>
  </si>
  <si>
    <t>NJ, NORTHERN NJ</t>
  </si>
  <si>
    <t>NJ, REST OF NEW JERSEY</t>
  </si>
  <si>
    <t>NEW MEXICO</t>
  </si>
  <si>
    <t>NY, MANHATTAN</t>
  </si>
  <si>
    <t>NY, NYC SUBURBS/LONG ISLAND</t>
  </si>
  <si>
    <t>NY, POUGHKPSIE/N NYC SUBURBS</t>
  </si>
  <si>
    <t>NY, QUEENS</t>
  </si>
  <si>
    <t>NY, REST OF NEW YORK</t>
  </si>
  <si>
    <t>NORTH CAROLINA</t>
  </si>
  <si>
    <t>NORTH DAKOTA</t>
  </si>
  <si>
    <t>OHIO</t>
  </si>
  <si>
    <t>OKLAHOMA</t>
  </si>
  <si>
    <t>OR, PORTLAND</t>
  </si>
  <si>
    <t>OR, REST OF OREGON</t>
  </si>
  <si>
    <t>PA, METROPOLITAN PHILADELPHIA</t>
  </si>
  <si>
    <t>PA, REST OF PENNSYLVANIA</t>
  </si>
  <si>
    <t>PUERTO RICO</t>
  </si>
  <si>
    <t>RHODE ISLAND</t>
  </si>
  <si>
    <t>SOUTH CAROLINA</t>
  </si>
  <si>
    <t>SOUTH DAKOTA</t>
  </si>
  <si>
    <t>TENNESSEE</t>
  </si>
  <si>
    <t>TX, AUSTIN</t>
  </si>
  <si>
    <t>TX, BEAUMONT</t>
  </si>
  <si>
    <t>TX, BRAZORIA</t>
  </si>
  <si>
    <t>TX, DALLAS</t>
  </si>
  <si>
    <t>TX, FORT WORTH</t>
  </si>
  <si>
    <t>TX, GALVESTON</t>
  </si>
  <si>
    <t>TX, HOUSTON</t>
  </si>
  <si>
    <t>TX, REST OF TEXAS</t>
  </si>
  <si>
    <t>UTAH</t>
  </si>
  <si>
    <t>VERMONT</t>
  </si>
  <si>
    <t>VIRGINIA</t>
  </si>
  <si>
    <t>VIRGIN ISLANDS</t>
  </si>
  <si>
    <t>WA SEATTLE (KING CNTY)</t>
  </si>
  <si>
    <t>WA, REST OF 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</si>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</sst>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$-409]#,##0.00;[RED]\-[$$-409]#,##0.00"/>
    <numFmt numFmtId="166" formatCode="0%"/>
    <numFmt numFmtId="167" formatCode="0.00"/>
    <numFmt numFmtId="168" formatCode="@"/>
    <numFmt numFmtId="169" formatCode="0.00%"/>
    <numFmt numFmtId="170" formatCode="0.000"/>
    <numFmt numFmtId="171" formatCode="0.0%"/>
    <numFmt numFmtId="172" formatCode="0.0000"/>
    <numFmt numFmtId="173" formatCode="00"/>
  </numFmts>
  <fonts count="17">
    <font>
      <sz val="10"/>
      <name val="Arial"/>
      <family val="2"/>
    </font>
    <font>
      <b/>
      <i/>
      <sz val="16"/>
      <name val="Arial"/>
      <family val="2"/>
    </font>
    <font>
      <sz val="10"/>
      <name val="Times New Roman"/>
      <family val="1"/>
    </font>
    <font>
      <b/>
      <i/>
      <u val="single"/>
      <sz val="10"/>
      <name val="Arial"/>
      <family val="2"/>
    </font>
    <font>
      <b/>
      <sz val="2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Courier New"/>
      <family val="3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 applyNumberFormat="0" applyFill="0" applyBorder="0" applyAlignment="0" applyProtection="0"/>
    <xf numFmtId="165" fontId="3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5" fillId="2" borderId="0" xfId="0" applyFont="1" applyFill="1" applyAlignment="1">
      <alignment/>
    </xf>
    <xf numFmtId="164" fontId="5" fillId="0" borderId="0" xfId="0" applyFont="1" applyAlignment="1">
      <alignment/>
    </xf>
    <xf numFmtId="164" fontId="6" fillId="0" borderId="0" xfId="23" applyFont="1" applyBorder="1" applyAlignment="1">
      <alignment horizontal="center"/>
      <protection/>
    </xf>
    <xf numFmtId="164" fontId="6" fillId="0" borderId="0" xfId="0" applyFont="1" applyAlignment="1">
      <alignment horizontal="left"/>
    </xf>
    <xf numFmtId="164" fontId="7" fillId="3" borderId="0" xfId="23" applyFont="1" applyFill="1">
      <alignment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3" borderId="1" xfId="0" applyFont="1" applyFill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4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4" fontId="9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12" fillId="0" borderId="0" xfId="0" applyFont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/>
    </xf>
    <xf numFmtId="168" fontId="12" fillId="4" borderId="0" xfId="0" applyNumberFormat="1" applyFont="1" applyFill="1" applyAlignment="1">
      <alignment horizontal="center" vertical="center" wrapText="1"/>
    </xf>
    <xf numFmtId="167" fontId="12" fillId="4" borderId="0" xfId="0" applyNumberFormat="1" applyFont="1" applyFill="1" applyAlignment="1">
      <alignment horizontal="center" vertical="center" wrapText="1"/>
    </xf>
    <xf numFmtId="164" fontId="12" fillId="0" borderId="0" xfId="0" applyFont="1" applyFill="1" applyAlignment="1">
      <alignment horizontal="right" vertical="center" wrapText="1"/>
    </xf>
    <xf numFmtId="169" fontId="12" fillId="0" borderId="0" xfId="0" applyNumberFormat="1" applyFont="1" applyAlignment="1">
      <alignment horizontal="right" vertical="center"/>
    </xf>
    <xf numFmtId="164" fontId="12" fillId="0" borderId="0" xfId="0" applyFont="1" applyAlignment="1">
      <alignment horizontal="right" vertical="center" wrapText="1"/>
    </xf>
    <xf numFmtId="167" fontId="12" fillId="0" borderId="0" xfId="0" applyNumberFormat="1" applyFont="1" applyAlignment="1">
      <alignment horizontal="center" vertical="center" wrapText="1"/>
    </xf>
    <xf numFmtId="164" fontId="12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/>
    </xf>
    <xf numFmtId="168" fontId="13" fillId="3" borderId="0" xfId="0" applyNumberFormat="1" applyFont="1" applyFill="1" applyBorder="1" applyAlignment="1">
      <alignment horizontal="right" vertical="top" wrapText="1"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8" fillId="3" borderId="1" xfId="0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171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0" xfId="0" applyFont="1" applyAlignment="1">
      <alignment/>
    </xf>
    <xf numFmtId="164" fontId="14" fillId="0" borderId="0" xfId="23" applyFont="1">
      <alignment/>
      <protection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9" fillId="0" borderId="0" xfId="0" applyNumberFormat="1" applyFont="1" applyAlignment="1">
      <alignment/>
    </xf>
    <xf numFmtId="164" fontId="15" fillId="0" borderId="0" xfId="0" applyFont="1" applyAlignment="1">
      <alignment/>
    </xf>
    <xf numFmtId="167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64" fontId="0" fillId="0" borderId="0" xfId="0" applyAlignment="1">
      <alignment horizontal="right"/>
    </xf>
    <xf numFmtId="173" fontId="0" fillId="0" borderId="0" xfId="0" applyNumberFormat="1" applyAlignment="1">
      <alignment/>
    </xf>
    <xf numFmtId="168" fontId="1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4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8" fontId="11" fillId="0" borderId="0" xfId="0" applyNumberFormat="1" applyFont="1" applyAlignment="1">
      <alignment horizontal="right"/>
    </xf>
    <xf numFmtId="173" fontId="15" fillId="0" borderId="0" xfId="0" applyNumberFormat="1" applyFont="1" applyAlignment="1">
      <alignment horizontal="right"/>
    </xf>
    <xf numFmtId="173" fontId="15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68" fontId="11" fillId="0" borderId="2" xfId="0" applyNumberFormat="1" applyFont="1" applyBorder="1" applyAlignment="1">
      <alignment/>
    </xf>
    <xf numFmtId="164" fontId="11" fillId="0" borderId="2" xfId="0" applyFont="1" applyBorder="1" applyAlignment="1">
      <alignment horizontal="center"/>
    </xf>
    <xf numFmtId="164" fontId="11" fillId="0" borderId="2" xfId="0" applyFont="1" applyBorder="1" applyAlignment="1">
      <alignment/>
    </xf>
    <xf numFmtId="167" fontId="11" fillId="0" borderId="2" xfId="0" applyNumberFormat="1" applyFont="1" applyBorder="1" applyAlignment="1">
      <alignment/>
    </xf>
    <xf numFmtId="168" fontId="11" fillId="0" borderId="2" xfId="0" applyNumberFormat="1" applyFont="1" applyBorder="1" applyAlignment="1">
      <alignment horizontal="right"/>
    </xf>
    <xf numFmtId="172" fontId="11" fillId="0" borderId="2" xfId="0" applyNumberFormat="1" applyFont="1" applyBorder="1" applyAlignment="1">
      <alignment/>
    </xf>
    <xf numFmtId="173" fontId="15" fillId="0" borderId="2" xfId="0" applyNumberFormat="1" applyFont="1" applyBorder="1" applyAlignment="1">
      <alignment horizontal="right"/>
    </xf>
    <xf numFmtId="164" fontId="15" fillId="0" borderId="2" xfId="0" applyFont="1" applyBorder="1" applyAlignment="1">
      <alignment/>
    </xf>
    <xf numFmtId="173" fontId="15" fillId="0" borderId="2" xfId="0" applyNumberFormat="1" applyFont="1" applyBorder="1" applyAlignment="1">
      <alignment/>
    </xf>
    <xf numFmtId="167" fontId="15" fillId="0" borderId="2" xfId="0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 2" xfId="22"/>
    <cellStyle name="Normal_2005 Work and PE GPCIs" xfId="23"/>
    <cellStyle name="Result" xfId="24"/>
    <cellStyle name="Result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CD4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1771650</xdr:colOff>
      <xdr:row>0</xdr:row>
      <xdr:rowOff>695325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workbookViewId="0" topLeftCell="A1">
      <pane xSplit="1" topLeftCell="B1" activePane="topRight" state="frozen"/>
      <selection pane="topLeft" activeCell="A1" sqref="A1"/>
      <selection pane="topRight" activeCell="C6" sqref="C6"/>
    </sheetView>
  </sheetViews>
  <sheetFormatPr defaultColWidth="11.421875" defaultRowHeight="12.75"/>
  <cols>
    <col min="1" max="1" width="21.421875" style="0" customWidth="1"/>
    <col min="2" max="2" width="42.421875" style="0" customWidth="1"/>
    <col min="3" max="3" width="12.421875" style="1" customWidth="1"/>
    <col min="4" max="4" width="10.140625" style="1" customWidth="1"/>
    <col min="5" max="5" width="11.00390625" style="1" customWidth="1"/>
    <col min="6" max="6" width="7.7109375" style="1" customWidth="1"/>
    <col min="7" max="7" width="8.140625" style="1" customWidth="1"/>
    <col min="8" max="8" width="11.7109375" style="2" customWidth="1"/>
    <col min="9" max="9" width="13.00390625" style="2" customWidth="1"/>
    <col min="10" max="10" width="10.57421875" style="0" customWidth="1"/>
    <col min="11" max="11" width="11.00390625" style="0" customWidth="1"/>
    <col min="12" max="12" width="15.57421875" style="0" customWidth="1"/>
    <col min="13" max="13" width="11.28125" style="0" customWidth="1"/>
    <col min="14" max="14" width="16.7109375" style="0" customWidth="1"/>
    <col min="15" max="16" width="11.7109375" style="0" hidden="1" customWidth="1"/>
    <col min="17" max="18" width="15.57421875" style="0" hidden="1" customWidth="1"/>
    <col min="19" max="255" width="11.7109375" style="0" customWidth="1"/>
    <col min="256" max="16384" width="11.00390625" style="0" customWidth="1"/>
  </cols>
  <sheetData>
    <row r="1" spans="1:256" s="4" customFormat="1" ht="55.5" customHeight="1">
      <c r="A1" s="3"/>
      <c r="D1"/>
      <c r="I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5" customFormat="1" ht="15.75">
      <c r="A2" s="5" t="s">
        <v>0</v>
      </c>
      <c r="D2" s="4"/>
      <c r="E2" s="4"/>
      <c r="F2" s="4"/>
      <c r="G2" s="4"/>
      <c r="H2" s="4"/>
      <c r="I2" s="4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8">
      <c r="A3" s="6" t="s">
        <v>1</v>
      </c>
      <c r="D3" s="4"/>
      <c r="E3" s="4"/>
      <c r="F3" s="4"/>
      <c r="G3" s="4"/>
      <c r="H3" s="4"/>
      <c r="I3" s="4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5" customFormat="1" ht="15.75">
      <c r="A4" s="4" t="s">
        <v>2</v>
      </c>
      <c r="D4" s="4"/>
      <c r="E4" s="4"/>
      <c r="F4" s="4"/>
      <c r="G4" s="4"/>
      <c r="H4" s="4"/>
      <c r="I4" s="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:256" s="5" customFormat="1" ht="15.75">
      <c r="C5" s="7" t="s">
        <v>3</v>
      </c>
      <c r="D5" s="7" t="s">
        <v>4</v>
      </c>
      <c r="E5" s="7" t="s">
        <v>5</v>
      </c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1" customFormat="1" ht="16.5" customHeight="1">
      <c r="A6" s="8" t="s">
        <v>6</v>
      </c>
      <c r="B6" s="9" t="s">
        <v>7</v>
      </c>
      <c r="C6" s="10">
        <v>1</v>
      </c>
      <c r="D6" s="10">
        <v>1</v>
      </c>
      <c r="E6" s="10">
        <v>1</v>
      </c>
      <c r="F6" s="11" t="s">
        <v>8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5" customFormat="1" ht="18">
      <c r="A7" s="12" t="s">
        <v>9</v>
      </c>
      <c r="B7" s="13">
        <v>100</v>
      </c>
      <c r="C7" s="14" t="s">
        <v>10</v>
      </c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9" ht="15.75">
      <c r="A8" s="12" t="s">
        <v>11</v>
      </c>
      <c r="B8" s="16">
        <f>IF('PPRRVU19_Jan.csv'!Y17="","[Place Data In PPRRVU18 Tab Below]",'PPRRVU19_Jan.csv'!Y17)</f>
        <v>0</v>
      </c>
      <c r="C8"/>
      <c r="D8"/>
      <c r="E8"/>
      <c r="F8"/>
      <c r="G8"/>
      <c r="H8"/>
      <c r="I8"/>
    </row>
    <row r="9" spans="1:9" ht="18">
      <c r="A9" s="12" t="s">
        <v>12</v>
      </c>
      <c r="B9" s="17">
        <f>IF(AND(P10&gt;0,Q10&gt;0),(Q10/P10)/B8,"[To be calculated]")</f>
        <v>0</v>
      </c>
      <c r="C9"/>
      <c r="D9"/>
      <c r="E9"/>
      <c r="F9"/>
      <c r="G9"/>
      <c r="H9"/>
      <c r="I9"/>
    </row>
    <row r="10" spans="1:18" ht="18">
      <c r="A10" s="12" t="s">
        <v>13</v>
      </c>
      <c r="B10" s="17">
        <f>IF(AND(P10&gt;0,R10&gt;0),(R10/P10)/B8,"[To be calculated]")</f>
        <v>0</v>
      </c>
      <c r="C10" s="18"/>
      <c r="D10" s="19"/>
      <c r="E10" s="19" t="s">
        <v>14</v>
      </c>
      <c r="F10" s="19"/>
      <c r="G10" s="19"/>
      <c r="H10"/>
      <c r="I10" s="20"/>
      <c r="O10">
        <f>SUM(O12:O105)</f>
        <v>0</v>
      </c>
      <c r="P10">
        <f>SUM(P12:P105)</f>
        <v>0</v>
      </c>
      <c r="Q10" s="21">
        <f>SUM(Q12:Q105)</f>
        <v>0</v>
      </c>
      <c r="R10" s="21">
        <f>SUM(R12:R105)</f>
        <v>0</v>
      </c>
    </row>
    <row r="11" spans="1:256" s="30" customFormat="1" ht="43.5" customHeight="1">
      <c r="A11" s="22" t="s">
        <v>15</v>
      </c>
      <c r="B11" s="23" t="s">
        <v>16</v>
      </c>
      <c r="C11" s="24" t="s">
        <v>17</v>
      </c>
      <c r="D11" s="25" t="s">
        <v>18</v>
      </c>
      <c r="E11" s="25" t="s">
        <v>19</v>
      </c>
      <c r="F11" s="25" t="s">
        <v>20</v>
      </c>
      <c r="G11" s="25" t="s">
        <v>21</v>
      </c>
      <c r="H11" s="26" t="s">
        <v>22</v>
      </c>
      <c r="I11" s="27">
        <f>CONCATENATE("CPT Price",CHAR(10),"at ",B7,"%")</f>
        <v>0</v>
      </c>
      <c r="J11" s="28" t="s">
        <v>23</v>
      </c>
      <c r="K11" s="28" t="s">
        <v>24</v>
      </c>
      <c r="L11" s="28" t="s">
        <v>25</v>
      </c>
      <c r="M11" s="28" t="s">
        <v>26</v>
      </c>
      <c r="N11" s="28" t="s">
        <v>27</v>
      </c>
      <c r="O11" s="29" t="s">
        <v>28</v>
      </c>
      <c r="P11" s="29" t="s">
        <v>29</v>
      </c>
      <c r="Q11" s="29" t="s">
        <v>30</v>
      </c>
      <c r="R11" s="29" t="s">
        <v>31</v>
      </c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2"/>
      <c r="IT11" s="32"/>
      <c r="IU11" s="32"/>
      <c r="IV11" s="32"/>
    </row>
    <row r="12" spans="1:18" ht="16.5">
      <c r="A12" s="33" t="s">
        <v>32</v>
      </c>
      <c r="B12" s="34">
        <f>IF(ISNA(VLOOKUP($A12,'PPRRVU19_Jan.csv'!$A$17:$Z$20000,3,0)),"&lt;- Enter A CPT Code",VLOOKUP($A12,'PPRRVU19_Jan.csv'!$A$17:$Z$20000,3,0))</f>
        <v>0</v>
      </c>
      <c r="C12" s="35">
        <f>IF(ISNA(VLOOKUP($A12,'PPRRVU19_Jan.csv'!$A$17:$Z$20000,4,0)),"",VLOOKUP($A12,'PPRRVU19_Jan.csv'!$A$17:$Z$20000,4,0))</f>
        <v>0</v>
      </c>
      <c r="D12" s="35">
        <f>IF(ISNA(VLOOKUP($A12,'PPRRVU19_Jan.csv'!$A$17:$Z$20000,6,0)),"",VLOOKUP($A12,'PPRRVU19_Jan.csv'!$A$17:$Z$20000,6,0)*$C$6)</f>
        <v>0</v>
      </c>
      <c r="E12" s="35">
        <f>IF(ISNA(VLOOKUP($A12,'PPRRVU19_Jan.csv'!$A$17:$Z$20000,7,0)),"",VLOOKUP($A12,'PPRRVU19_Jan.csv'!$A$17:$Z$20000,7,0)*$D$6)</f>
        <v>0</v>
      </c>
      <c r="F12" s="35">
        <f>IF(ISNA(VLOOKUP($A12,'PPRRVU19_Jan.csv'!$A$17:$Z$20000,11,0)),"",VLOOKUP($A12,'PPRRVU19_Jan.csv'!$A$17:$Z$20000,11,0)*$E$6)</f>
        <v>0</v>
      </c>
      <c r="G12" s="20">
        <f aca="true" t="shared" si="0" ref="G12:G105">IF(F12="","",F12+E12+D12)</f>
        <v>0</v>
      </c>
      <c r="H12" s="36">
        <f aca="true" t="shared" si="1" ref="H12:H105">IF(F12="","",$B$8*G12)</f>
        <v>0</v>
      </c>
      <c r="I12" s="36">
        <f aca="true" t="shared" si="2" ref="I12:I105">IF(AND(G12&gt;0,G12&lt;&gt;""),H12*$B$7/100,"")</f>
        <v>0</v>
      </c>
      <c r="J12" s="37"/>
      <c r="K12" s="38"/>
      <c r="L12" s="39">
        <f aca="true" t="shared" si="3" ref="L12:L105">IF(AND(K12&gt;0,G12&gt;0),K12/$H12,"")</f>
        <v>0</v>
      </c>
      <c r="M12" s="38"/>
      <c r="N12" s="39">
        <f aca="true" t="shared" si="4" ref="N12:N105">IF(AND(M12&gt;0,G12&gt;0),M12/$H12,"")</f>
        <v>0</v>
      </c>
      <c r="O12">
        <f aca="true" t="shared" si="5" ref="O12:O105">IF(G12&gt;0,J12,"")</f>
        <v>0</v>
      </c>
      <c r="P12" s="40">
        <f aca="true" t="shared" si="6" ref="P12:P105">IF(AND(G12&gt;0,J12&gt;0),G12*J12,"")</f>
        <v>0</v>
      </c>
      <c r="Q12" s="21">
        <f aca="true" t="shared" si="7" ref="Q12:Q105">IF(K12&gt;0,K12*J12,"")</f>
        <v>0</v>
      </c>
      <c r="R12" s="21">
        <f aca="true" t="shared" si="8" ref="R12:R105">IF(M12&gt;0,M12*J12,"")</f>
        <v>0</v>
      </c>
    </row>
    <row r="13" spans="1:18" ht="16.5">
      <c r="A13" s="33" t="s">
        <v>33</v>
      </c>
      <c r="B13" s="34">
        <f>IF(ISNA(VLOOKUP($A13,'PPRRVU19_Jan.csv'!$A$17:$Z$20000,3,0)),"&lt;- Enter A CPT Code",VLOOKUP($A13,'PPRRVU19_Jan.csv'!$A$17:$Z$20000,3,0))</f>
        <v>0</v>
      </c>
      <c r="C13" s="35">
        <f>IF(ISNA(VLOOKUP($A13,'PPRRVU19_Jan.csv'!$A$17:$Z$20000,4,0)),"",VLOOKUP($A13,'PPRRVU19_Jan.csv'!$A$17:$Z$20000,4,0))</f>
        <v>0</v>
      </c>
      <c r="D13" s="35">
        <f>IF(ISNA(VLOOKUP($A13,'PPRRVU19_Jan.csv'!$A$17:$Z$20000,6,0)),"",VLOOKUP($A13,'PPRRVU19_Jan.csv'!$A$17:$Z$20000,6,0)*$C$6)</f>
        <v>0</v>
      </c>
      <c r="E13" s="35">
        <f>IF(ISNA(VLOOKUP($A13,'PPRRVU19_Jan.csv'!$A$17:$Z$20000,7,0)),"",VLOOKUP($A13,'PPRRVU19_Jan.csv'!$A$17:$Z$20000,7,0)*$D$6)</f>
        <v>0</v>
      </c>
      <c r="F13" s="35">
        <f>IF(ISNA(VLOOKUP($A13,'PPRRVU19_Jan.csv'!$A$17:$Z$20000,11,0)),"",VLOOKUP($A13,'PPRRVU19_Jan.csv'!$A$17:$Z$20000,11,0)*$E$6)</f>
        <v>0</v>
      </c>
      <c r="G13" s="20">
        <f t="shared" si="0"/>
        <v>0</v>
      </c>
      <c r="H13" s="36">
        <f t="shared" si="1"/>
        <v>0</v>
      </c>
      <c r="I13" s="36">
        <f t="shared" si="2"/>
        <v>0</v>
      </c>
      <c r="J13" s="37"/>
      <c r="K13" s="38"/>
      <c r="L13" s="39">
        <f t="shared" si="3"/>
        <v>0</v>
      </c>
      <c r="M13" s="38"/>
      <c r="N13" s="39">
        <f t="shared" si="4"/>
        <v>0</v>
      </c>
      <c r="O13">
        <f t="shared" si="5"/>
        <v>0</v>
      </c>
      <c r="P13">
        <f t="shared" si="6"/>
        <v>0</v>
      </c>
      <c r="Q13">
        <f t="shared" si="7"/>
        <v>0</v>
      </c>
      <c r="R13" s="21">
        <f t="shared" si="8"/>
        <v>0</v>
      </c>
    </row>
    <row r="14" spans="1:18" ht="16.5">
      <c r="A14" s="33" t="s">
        <v>34</v>
      </c>
      <c r="B14" s="34">
        <f>IF(ISNA(VLOOKUP($A14,'PPRRVU19_Jan.csv'!$A$17:$Z$20000,3,0)),"&lt;- Enter A CPT Code",VLOOKUP($A14,'PPRRVU19_Jan.csv'!$A$17:$Z$20000,3,0))</f>
        <v>0</v>
      </c>
      <c r="C14" s="35">
        <f>IF(ISNA(VLOOKUP($A14,'PPRRVU19_Jan.csv'!$A$17:$Z$20000,4,0)),"",VLOOKUP($A14,'PPRRVU19_Jan.csv'!$A$17:$Z$20000,4,0))</f>
        <v>0</v>
      </c>
      <c r="D14" s="35">
        <f>IF(ISNA(VLOOKUP($A14,'PPRRVU19_Jan.csv'!$A$17:$Z$20000,6,0)),"",VLOOKUP($A14,'PPRRVU19_Jan.csv'!$A$17:$Z$20000,6,0)*$C$6)</f>
        <v>0</v>
      </c>
      <c r="E14" s="35">
        <f>IF(ISNA(VLOOKUP($A14,'PPRRVU19_Jan.csv'!$A$17:$Z$20000,7,0)),"",VLOOKUP($A14,'PPRRVU19_Jan.csv'!$A$17:$Z$20000,7,0)*$D$6)</f>
        <v>0</v>
      </c>
      <c r="F14" s="35">
        <f>IF(ISNA(VLOOKUP($A14,'PPRRVU19_Jan.csv'!$A$17:$Z$20000,11,0)),"",VLOOKUP($A14,'PPRRVU19_Jan.csv'!$A$17:$Z$20000,11,0)*$E$6)</f>
        <v>0</v>
      </c>
      <c r="G14" s="20">
        <f t="shared" si="0"/>
        <v>0</v>
      </c>
      <c r="H14" s="36">
        <f t="shared" si="1"/>
        <v>0</v>
      </c>
      <c r="I14" s="36">
        <f t="shared" si="2"/>
        <v>0</v>
      </c>
      <c r="J14" s="37"/>
      <c r="K14" s="38"/>
      <c r="L14" s="39">
        <f t="shared" si="3"/>
        <v>0</v>
      </c>
      <c r="M14" s="38"/>
      <c r="N14" s="39">
        <f t="shared" si="4"/>
        <v>0</v>
      </c>
      <c r="O14">
        <f t="shared" si="5"/>
        <v>0</v>
      </c>
      <c r="P14">
        <f t="shared" si="6"/>
        <v>0</v>
      </c>
      <c r="Q14">
        <f t="shared" si="7"/>
        <v>0</v>
      </c>
      <c r="R14" s="21">
        <f t="shared" si="8"/>
        <v>0</v>
      </c>
    </row>
    <row r="15" spans="1:18" ht="15.75">
      <c r="A15" s="33"/>
      <c r="B15" s="34">
        <f>IF(ISNA(VLOOKUP($A15,'PPRRVU19_Jan.csv'!$A$17:$Z$20000,3,0)),"&lt;- Enter A CPT Code",VLOOKUP($A15,'PPRRVU19_Jan.csv'!$A$17:$Z$20000,3,0))</f>
        <v>0</v>
      </c>
      <c r="C15" s="35">
        <f>IF(ISNA(VLOOKUP($A15,'PPRRVU19_Jan.csv'!$A$17:$Z$20000,4,0)),"",VLOOKUP($A15,'PPRRVU19_Jan.csv'!$A$17:$Z$20000,4,0))</f>
        <v>0</v>
      </c>
      <c r="D15" s="35">
        <f>IF(ISNA(VLOOKUP($A15,'PPRRVU19_Jan.csv'!$A$17:$Z$20000,6,0)),"",VLOOKUP($A15,'PPRRVU19_Jan.csv'!$A$17:$Z$20000,6,0)*$C$6)</f>
        <v>0</v>
      </c>
      <c r="E15" s="35">
        <f>IF(ISNA(VLOOKUP($A15,'PPRRVU19_Jan.csv'!$A$17:$Z$20000,7,0)),"",VLOOKUP($A15,'PPRRVU19_Jan.csv'!$A$17:$Z$20000,7,0)*$D$6)</f>
        <v>0</v>
      </c>
      <c r="F15" s="35">
        <f>IF(ISNA(VLOOKUP($A15,'PPRRVU19_Jan.csv'!$A$17:$Z$20000,11,0)),"",VLOOKUP($A15,'PPRRVU19_Jan.csv'!$A$17:$Z$20000,11,0)*$E$6)</f>
        <v>0</v>
      </c>
      <c r="G15" s="20">
        <f t="shared" si="0"/>
        <v>0</v>
      </c>
      <c r="H15" s="36">
        <f t="shared" si="1"/>
        <v>0</v>
      </c>
      <c r="I15" s="36">
        <f t="shared" si="2"/>
        <v>0</v>
      </c>
      <c r="J15" s="37"/>
      <c r="K15" s="38"/>
      <c r="L15" s="39">
        <f t="shared" si="3"/>
        <v>0</v>
      </c>
      <c r="M15" s="38"/>
      <c r="N15" s="39">
        <f t="shared" si="4"/>
        <v>0</v>
      </c>
      <c r="O15">
        <f t="shared" si="5"/>
        <v>0</v>
      </c>
      <c r="P15">
        <f t="shared" si="6"/>
        <v>0</v>
      </c>
      <c r="Q15" s="21">
        <f t="shared" si="7"/>
        <v>0</v>
      </c>
      <c r="R15" s="21">
        <f t="shared" si="8"/>
        <v>0</v>
      </c>
    </row>
    <row r="16" spans="1:18" ht="15.75">
      <c r="A16" s="33"/>
      <c r="B16" s="34">
        <f>IF(ISNA(VLOOKUP($A16,'PPRRVU19_Jan.csv'!$A$17:$Z$20000,3,0)),"&lt;- Enter A CPT Code",VLOOKUP($A16,'PPRRVU19_Jan.csv'!$A$17:$Z$20000,3,0))</f>
        <v>0</v>
      </c>
      <c r="C16" s="35">
        <f>IF(ISNA(VLOOKUP($A16,'PPRRVU19_Jan.csv'!$A$17:$Z$20000,4,0)),"",VLOOKUP($A16,'PPRRVU19_Jan.csv'!$A$17:$Z$20000,4,0))</f>
        <v>0</v>
      </c>
      <c r="D16" s="35">
        <f>IF(ISNA(VLOOKUP($A16,'PPRRVU19_Jan.csv'!$A$17:$Z$20000,6,0)),"",VLOOKUP($A16,'PPRRVU19_Jan.csv'!$A$17:$Z$20000,6,0)*$C$6)</f>
        <v>0</v>
      </c>
      <c r="E16" s="35">
        <f>IF(ISNA(VLOOKUP($A16,'PPRRVU19_Jan.csv'!$A$17:$Z$20000,7,0)),"",VLOOKUP($A16,'PPRRVU19_Jan.csv'!$A$17:$Z$20000,7,0)*$D$6)</f>
        <v>0</v>
      </c>
      <c r="F16" s="35">
        <f>IF(ISNA(VLOOKUP($A16,'PPRRVU19_Jan.csv'!$A$17:$Z$20000,11,0)),"",VLOOKUP($A16,'PPRRVU19_Jan.csv'!$A$17:$Z$20000,11,0)*$E$6)</f>
        <v>0</v>
      </c>
      <c r="G16" s="20">
        <f t="shared" si="0"/>
        <v>0</v>
      </c>
      <c r="H16" s="36">
        <f t="shared" si="1"/>
        <v>0</v>
      </c>
      <c r="I16" s="36">
        <f t="shared" si="2"/>
        <v>0</v>
      </c>
      <c r="J16" s="37"/>
      <c r="K16" s="38"/>
      <c r="L16" s="39">
        <f t="shared" si="3"/>
        <v>0</v>
      </c>
      <c r="M16" s="38"/>
      <c r="N16" s="39">
        <f t="shared" si="4"/>
        <v>0</v>
      </c>
      <c r="O16">
        <f t="shared" si="5"/>
        <v>0</v>
      </c>
      <c r="P16">
        <f t="shared" si="6"/>
        <v>0</v>
      </c>
      <c r="Q16" s="21">
        <f t="shared" si="7"/>
        <v>0</v>
      </c>
      <c r="R16" s="21">
        <f t="shared" si="8"/>
        <v>0</v>
      </c>
    </row>
    <row r="17" spans="1:18" ht="15.75">
      <c r="A17" s="33"/>
      <c r="B17" s="34">
        <f>IF(ISNA(VLOOKUP($A17,'PPRRVU19_Jan.csv'!$A$17:$Z$20000,3,0)),"&lt;- Enter A CPT Code",VLOOKUP($A17,'PPRRVU19_Jan.csv'!$A$17:$Z$20000,3,0))</f>
        <v>0</v>
      </c>
      <c r="C17" s="35">
        <f>IF(ISNA(VLOOKUP($A17,'PPRRVU19_Jan.csv'!$A$17:$Z$20000,4,0)),"",VLOOKUP($A17,'PPRRVU19_Jan.csv'!$A$17:$Z$20000,4,0))</f>
        <v>0</v>
      </c>
      <c r="D17" s="35">
        <f>IF(ISNA(VLOOKUP($A17,'PPRRVU19_Jan.csv'!$A$17:$Z$20000,6,0)),"",VLOOKUP($A17,'PPRRVU19_Jan.csv'!$A$17:$Z$20000,6,0)*$C$6)</f>
        <v>0</v>
      </c>
      <c r="E17" s="35">
        <f>IF(ISNA(VLOOKUP($A17,'PPRRVU19_Jan.csv'!$A$17:$Z$20000,7,0)),"",VLOOKUP($A17,'PPRRVU19_Jan.csv'!$A$17:$Z$20000,7,0)*$D$6)</f>
        <v>0</v>
      </c>
      <c r="F17" s="35">
        <f>IF(ISNA(VLOOKUP($A17,'PPRRVU19_Jan.csv'!$A$17:$Z$20000,11,0)),"",VLOOKUP($A17,'PPRRVU19_Jan.csv'!$A$17:$Z$20000,11,0)*$E$6)</f>
        <v>0</v>
      </c>
      <c r="G17" s="20">
        <f t="shared" si="0"/>
        <v>0</v>
      </c>
      <c r="H17" s="36">
        <f t="shared" si="1"/>
        <v>0</v>
      </c>
      <c r="I17" s="36">
        <f t="shared" si="2"/>
        <v>0</v>
      </c>
      <c r="J17" s="37"/>
      <c r="K17" s="38"/>
      <c r="L17" s="39">
        <f t="shared" si="3"/>
        <v>0</v>
      </c>
      <c r="M17" s="38"/>
      <c r="N17" s="39">
        <f t="shared" si="4"/>
        <v>0</v>
      </c>
      <c r="O17">
        <f t="shared" si="5"/>
        <v>0</v>
      </c>
      <c r="P17">
        <f t="shared" si="6"/>
        <v>0</v>
      </c>
      <c r="Q17" s="21">
        <f t="shared" si="7"/>
        <v>0</v>
      </c>
      <c r="R17" s="21">
        <f t="shared" si="8"/>
        <v>0</v>
      </c>
    </row>
    <row r="18" spans="1:18" ht="15.75">
      <c r="A18" s="33"/>
      <c r="B18" s="34">
        <f>IF(ISNA(VLOOKUP($A18,'PPRRVU19_Jan.csv'!$A$17:$Z$20000,3,0)),"&lt;- Enter A CPT Code",VLOOKUP($A18,'PPRRVU19_Jan.csv'!$A$17:$Z$20000,3,0))</f>
        <v>0</v>
      </c>
      <c r="C18" s="35">
        <f>IF(ISNA(VLOOKUP($A18,'PPRRVU19_Jan.csv'!$A$17:$Z$20000,4,0)),"",VLOOKUP($A18,'PPRRVU19_Jan.csv'!$A$17:$Z$20000,4,0))</f>
        <v>0</v>
      </c>
      <c r="D18" s="35">
        <f>IF(ISNA(VLOOKUP($A18,'PPRRVU19_Jan.csv'!$A$17:$Z$20000,6,0)),"",VLOOKUP($A18,'PPRRVU19_Jan.csv'!$A$17:$Z$20000,6,0)*$C$6)</f>
        <v>0</v>
      </c>
      <c r="E18" s="35">
        <f>IF(ISNA(VLOOKUP($A18,'PPRRVU19_Jan.csv'!$A$17:$Z$20000,7,0)),"",VLOOKUP($A18,'PPRRVU19_Jan.csv'!$A$17:$Z$20000,7,0)*$D$6)</f>
        <v>0</v>
      </c>
      <c r="F18" s="35">
        <f>IF(ISNA(VLOOKUP($A18,'PPRRVU19_Jan.csv'!$A$17:$Z$20000,11,0)),"",VLOOKUP($A18,'PPRRVU19_Jan.csv'!$A$17:$Z$20000,11,0)*$E$6)</f>
        <v>0</v>
      </c>
      <c r="G18" s="20">
        <f t="shared" si="0"/>
        <v>0</v>
      </c>
      <c r="H18" s="36">
        <f t="shared" si="1"/>
        <v>0</v>
      </c>
      <c r="I18" s="36">
        <f t="shared" si="2"/>
        <v>0</v>
      </c>
      <c r="J18" s="37"/>
      <c r="K18" s="38"/>
      <c r="L18" s="39">
        <f t="shared" si="3"/>
        <v>0</v>
      </c>
      <c r="M18" s="38"/>
      <c r="N18" s="39">
        <f t="shared" si="4"/>
        <v>0</v>
      </c>
      <c r="O18">
        <f t="shared" si="5"/>
        <v>0</v>
      </c>
      <c r="P18">
        <f t="shared" si="6"/>
        <v>0</v>
      </c>
      <c r="Q18" s="21">
        <f t="shared" si="7"/>
        <v>0</v>
      </c>
      <c r="R18" s="21">
        <f t="shared" si="8"/>
        <v>0</v>
      </c>
    </row>
    <row r="19" spans="1:18" ht="15.75">
      <c r="A19" s="33"/>
      <c r="B19" s="34">
        <f>IF(ISNA(VLOOKUP($A19,'PPRRVU19_Jan.csv'!$A$17:$Z$20000,3,0)),"&lt;- Enter A CPT Code",VLOOKUP($A19,'PPRRVU19_Jan.csv'!$A$17:$Z$20000,3,0))</f>
        <v>0</v>
      </c>
      <c r="C19" s="35">
        <f>IF(ISNA(VLOOKUP($A19,'PPRRVU19_Jan.csv'!$A$17:$Z$20000,4,0)),"",VLOOKUP($A19,'PPRRVU19_Jan.csv'!$A$17:$Z$20000,4,0))</f>
        <v>0</v>
      </c>
      <c r="D19" s="35">
        <f>IF(ISNA(VLOOKUP($A19,'PPRRVU19_Jan.csv'!$A$17:$Z$20000,6,0)),"",VLOOKUP($A19,'PPRRVU19_Jan.csv'!$A$17:$Z$20000,6,0)*$C$6)</f>
        <v>0</v>
      </c>
      <c r="E19" s="35">
        <f>IF(ISNA(VLOOKUP($A19,'PPRRVU19_Jan.csv'!$A$17:$Z$20000,7,0)),"",VLOOKUP($A19,'PPRRVU19_Jan.csv'!$A$17:$Z$20000,7,0)*$D$6)</f>
        <v>0</v>
      </c>
      <c r="F19" s="35">
        <f>IF(ISNA(VLOOKUP($A19,'PPRRVU19_Jan.csv'!$A$17:$Z$20000,11,0)),"",VLOOKUP($A19,'PPRRVU19_Jan.csv'!$A$17:$Z$20000,11,0)*$E$6)</f>
        <v>0</v>
      </c>
      <c r="G19" s="20">
        <f t="shared" si="0"/>
        <v>0</v>
      </c>
      <c r="H19" s="36">
        <f t="shared" si="1"/>
        <v>0</v>
      </c>
      <c r="I19" s="36">
        <f t="shared" si="2"/>
        <v>0</v>
      </c>
      <c r="J19" s="37"/>
      <c r="K19" s="38"/>
      <c r="L19" s="39">
        <f t="shared" si="3"/>
        <v>0</v>
      </c>
      <c r="M19" s="38"/>
      <c r="N19" s="39">
        <f t="shared" si="4"/>
        <v>0</v>
      </c>
      <c r="O19">
        <f t="shared" si="5"/>
        <v>0</v>
      </c>
      <c r="P19">
        <f t="shared" si="6"/>
        <v>0</v>
      </c>
      <c r="Q19" s="21">
        <f t="shared" si="7"/>
        <v>0</v>
      </c>
      <c r="R19" s="21">
        <f t="shared" si="8"/>
        <v>0</v>
      </c>
    </row>
    <row r="20" spans="1:18" ht="15.75">
      <c r="A20" s="33"/>
      <c r="B20" s="34">
        <f>IF(ISNA(VLOOKUP($A20,'PPRRVU19_Jan.csv'!$A$17:$Z$20000,3,0)),"&lt;- Enter A CPT Code",VLOOKUP($A20,'PPRRVU19_Jan.csv'!$A$17:$Z$20000,3,0))</f>
        <v>0</v>
      </c>
      <c r="C20" s="35">
        <f>IF(ISNA(VLOOKUP($A20,'PPRRVU19_Jan.csv'!$A$17:$Z$20000,4,0)),"",VLOOKUP($A20,'PPRRVU19_Jan.csv'!$A$17:$Z$20000,4,0))</f>
        <v>0</v>
      </c>
      <c r="D20" s="35">
        <f>IF(ISNA(VLOOKUP($A20,'PPRRVU19_Jan.csv'!$A$17:$Z$20000,6,0)),"",VLOOKUP($A20,'PPRRVU19_Jan.csv'!$A$17:$Z$20000,6,0)*$C$6)</f>
        <v>0</v>
      </c>
      <c r="E20" s="35">
        <f>IF(ISNA(VLOOKUP($A20,'PPRRVU19_Jan.csv'!$A$17:$Z$20000,7,0)),"",VLOOKUP($A20,'PPRRVU19_Jan.csv'!$A$17:$Z$20000,7,0)*$D$6)</f>
        <v>0</v>
      </c>
      <c r="F20" s="35">
        <f>IF(ISNA(VLOOKUP($A20,'PPRRVU19_Jan.csv'!$A$17:$Z$20000,11,0)),"",VLOOKUP($A20,'PPRRVU19_Jan.csv'!$A$17:$Z$20000,11,0)*$E$6)</f>
        <v>0</v>
      </c>
      <c r="G20" s="20">
        <f t="shared" si="0"/>
        <v>0</v>
      </c>
      <c r="H20" s="36">
        <f t="shared" si="1"/>
        <v>0</v>
      </c>
      <c r="I20" s="36">
        <f t="shared" si="2"/>
        <v>0</v>
      </c>
      <c r="J20" s="37"/>
      <c r="K20" s="38"/>
      <c r="L20" s="39">
        <f t="shared" si="3"/>
        <v>0</v>
      </c>
      <c r="M20" s="38"/>
      <c r="N20" s="39">
        <f t="shared" si="4"/>
        <v>0</v>
      </c>
      <c r="O20">
        <f t="shared" si="5"/>
        <v>0</v>
      </c>
      <c r="P20">
        <f t="shared" si="6"/>
        <v>0</v>
      </c>
      <c r="Q20" s="21">
        <f t="shared" si="7"/>
        <v>0</v>
      </c>
      <c r="R20" s="21">
        <f t="shared" si="8"/>
        <v>0</v>
      </c>
    </row>
    <row r="21" spans="1:18" ht="15.75">
      <c r="A21" s="33"/>
      <c r="B21" s="34">
        <f>IF(ISNA(VLOOKUP($A21,'PPRRVU19_Jan.csv'!$A$17:$Z$20000,3,0)),"&lt;- Enter A CPT Code",VLOOKUP($A21,'PPRRVU19_Jan.csv'!$A$17:$Z$20000,3,0))</f>
        <v>0</v>
      </c>
      <c r="C21" s="35">
        <f>IF(ISNA(VLOOKUP($A21,'PPRRVU19_Jan.csv'!$A$17:$Z$20000,4,0)),"",VLOOKUP($A21,'PPRRVU19_Jan.csv'!$A$17:$Z$20000,4,0))</f>
        <v>0</v>
      </c>
      <c r="D21" s="35">
        <f>IF(ISNA(VLOOKUP($A21,'PPRRVU19_Jan.csv'!$A$17:$Z$20000,6,0)),"",VLOOKUP($A21,'PPRRVU19_Jan.csv'!$A$17:$Z$20000,6,0)*$C$6)</f>
        <v>0</v>
      </c>
      <c r="E21" s="35">
        <f>IF(ISNA(VLOOKUP($A21,'PPRRVU19_Jan.csv'!$A$17:$Z$20000,7,0)),"",VLOOKUP($A21,'PPRRVU19_Jan.csv'!$A$17:$Z$20000,7,0)*$D$6)</f>
        <v>0</v>
      </c>
      <c r="F21" s="35">
        <f>IF(ISNA(VLOOKUP($A21,'PPRRVU19_Jan.csv'!$A$17:$Z$20000,11,0)),"",VLOOKUP($A21,'PPRRVU19_Jan.csv'!$A$17:$Z$20000,11,0)*$E$6)</f>
        <v>0</v>
      </c>
      <c r="G21" s="20">
        <f t="shared" si="0"/>
        <v>0</v>
      </c>
      <c r="H21" s="36">
        <f t="shared" si="1"/>
        <v>0</v>
      </c>
      <c r="I21" s="36">
        <f t="shared" si="2"/>
        <v>0</v>
      </c>
      <c r="J21" s="37"/>
      <c r="K21" s="38"/>
      <c r="L21" s="39">
        <f t="shared" si="3"/>
        <v>0</v>
      </c>
      <c r="M21" s="38"/>
      <c r="N21" s="39">
        <f t="shared" si="4"/>
        <v>0</v>
      </c>
      <c r="O21">
        <f t="shared" si="5"/>
        <v>0</v>
      </c>
      <c r="P21">
        <f t="shared" si="6"/>
        <v>0</v>
      </c>
      <c r="Q21" s="21">
        <f t="shared" si="7"/>
        <v>0</v>
      </c>
      <c r="R21" s="21">
        <f t="shared" si="8"/>
        <v>0</v>
      </c>
    </row>
    <row r="22" spans="1:18" ht="15.75">
      <c r="A22" s="33"/>
      <c r="B22" s="34">
        <f>IF(ISNA(VLOOKUP($A22,'PPRRVU19_Jan.csv'!$A$17:$Z$20000,3,0)),"&lt;- Enter A CPT Code",VLOOKUP($A22,'PPRRVU19_Jan.csv'!$A$17:$Z$20000,3,0))</f>
        <v>0</v>
      </c>
      <c r="C22" s="35">
        <f>IF(ISNA(VLOOKUP($A22,'PPRRVU19_Jan.csv'!$A$17:$Z$20000,4,0)),"",VLOOKUP($A22,'PPRRVU19_Jan.csv'!$A$17:$Z$20000,4,0))</f>
        <v>0</v>
      </c>
      <c r="D22" s="35">
        <f>IF(ISNA(VLOOKUP($A22,'PPRRVU19_Jan.csv'!$A$17:$Z$20000,6,0)),"",VLOOKUP($A22,'PPRRVU19_Jan.csv'!$A$17:$Z$20000,6,0)*$C$6)</f>
        <v>0</v>
      </c>
      <c r="E22" s="35">
        <f>IF(ISNA(VLOOKUP($A22,'PPRRVU19_Jan.csv'!$A$17:$Z$20000,7,0)),"",VLOOKUP($A22,'PPRRVU19_Jan.csv'!$A$17:$Z$20000,7,0)*$D$6)</f>
        <v>0</v>
      </c>
      <c r="F22" s="35">
        <f>IF(ISNA(VLOOKUP($A22,'PPRRVU19_Jan.csv'!$A$17:$Z$20000,11,0)),"",VLOOKUP($A22,'PPRRVU19_Jan.csv'!$A$17:$Z$20000,11,0)*$E$6)</f>
        <v>0</v>
      </c>
      <c r="G22" s="20">
        <f t="shared" si="0"/>
        <v>0</v>
      </c>
      <c r="H22" s="36">
        <f t="shared" si="1"/>
        <v>0</v>
      </c>
      <c r="I22" s="36">
        <f t="shared" si="2"/>
        <v>0</v>
      </c>
      <c r="J22" s="37"/>
      <c r="K22" s="38"/>
      <c r="L22" s="39">
        <f t="shared" si="3"/>
        <v>0</v>
      </c>
      <c r="M22" s="38"/>
      <c r="N22" s="39">
        <f t="shared" si="4"/>
        <v>0</v>
      </c>
      <c r="O22">
        <f t="shared" si="5"/>
        <v>0</v>
      </c>
      <c r="P22">
        <f t="shared" si="6"/>
        <v>0</v>
      </c>
      <c r="Q22" s="21">
        <f t="shared" si="7"/>
        <v>0</v>
      </c>
      <c r="R22" s="21">
        <f t="shared" si="8"/>
        <v>0</v>
      </c>
    </row>
    <row r="23" spans="1:18" ht="15.75">
      <c r="A23" s="33"/>
      <c r="B23" s="34">
        <f>IF(ISNA(VLOOKUP($A23,'PPRRVU19_Jan.csv'!$A$17:$Z$20000,3,0)),"&lt;- Enter A CPT Code",VLOOKUP($A23,'PPRRVU19_Jan.csv'!$A$17:$Z$20000,3,0))</f>
        <v>0</v>
      </c>
      <c r="C23" s="35">
        <f>IF(ISNA(VLOOKUP($A23,'PPRRVU19_Jan.csv'!$A$17:$Z$20000,4,0)),"",VLOOKUP($A23,'PPRRVU19_Jan.csv'!$A$17:$Z$20000,4,0))</f>
        <v>0</v>
      </c>
      <c r="D23" s="35">
        <f>IF(ISNA(VLOOKUP($A23,'PPRRVU19_Jan.csv'!$A$17:$Z$20000,6,0)),"",VLOOKUP($A23,'PPRRVU19_Jan.csv'!$A$17:$Z$20000,6,0)*$C$6)</f>
        <v>0</v>
      </c>
      <c r="E23" s="35">
        <f>IF(ISNA(VLOOKUP($A23,'PPRRVU19_Jan.csv'!$A$17:$Z$20000,7,0)),"",VLOOKUP($A23,'PPRRVU19_Jan.csv'!$A$17:$Z$20000,7,0)*$D$6)</f>
        <v>0</v>
      </c>
      <c r="F23" s="35">
        <f>IF(ISNA(VLOOKUP($A23,'PPRRVU19_Jan.csv'!$A$17:$Z$20000,11,0)),"",VLOOKUP($A23,'PPRRVU19_Jan.csv'!$A$17:$Z$20000,11,0)*$E$6)</f>
        <v>0</v>
      </c>
      <c r="G23" s="20">
        <f t="shared" si="0"/>
        <v>0</v>
      </c>
      <c r="H23" s="36">
        <f t="shared" si="1"/>
        <v>0</v>
      </c>
      <c r="I23" s="36">
        <f t="shared" si="2"/>
        <v>0</v>
      </c>
      <c r="J23" s="37"/>
      <c r="K23" s="38"/>
      <c r="L23" s="39">
        <f t="shared" si="3"/>
        <v>0</v>
      </c>
      <c r="M23" s="38"/>
      <c r="N23" s="39">
        <f t="shared" si="4"/>
        <v>0</v>
      </c>
      <c r="O23">
        <f t="shared" si="5"/>
        <v>0</v>
      </c>
      <c r="P23">
        <f t="shared" si="6"/>
        <v>0</v>
      </c>
      <c r="Q23" s="21">
        <f t="shared" si="7"/>
        <v>0</v>
      </c>
      <c r="R23" s="21">
        <f t="shared" si="8"/>
        <v>0</v>
      </c>
    </row>
    <row r="24" spans="1:18" ht="15.75">
      <c r="A24" s="33"/>
      <c r="B24" s="34">
        <f>IF(ISNA(VLOOKUP($A24,'PPRRVU19_Jan.csv'!$A$17:$Z$20000,3,0)),"&lt;- Enter A CPT Code",VLOOKUP($A24,'PPRRVU19_Jan.csv'!$A$17:$Z$20000,3,0))</f>
        <v>0</v>
      </c>
      <c r="C24" s="35">
        <f>IF(ISNA(VLOOKUP($A24,'PPRRVU19_Jan.csv'!$A$17:$Z$20000,4,0)),"",VLOOKUP($A24,'PPRRVU19_Jan.csv'!$A$17:$Z$20000,4,0))</f>
        <v>0</v>
      </c>
      <c r="D24" s="35">
        <f>IF(ISNA(VLOOKUP($A24,'PPRRVU19_Jan.csv'!$A$17:$Z$20000,6,0)),"",VLOOKUP($A24,'PPRRVU19_Jan.csv'!$A$17:$Z$20000,6,0)*$C$6)</f>
        <v>0</v>
      </c>
      <c r="E24" s="35">
        <f>IF(ISNA(VLOOKUP($A24,'PPRRVU19_Jan.csv'!$A$17:$Z$20000,7,0)),"",VLOOKUP($A24,'PPRRVU19_Jan.csv'!$A$17:$Z$20000,7,0)*$D$6)</f>
        <v>0</v>
      </c>
      <c r="F24" s="35">
        <f>IF(ISNA(VLOOKUP($A24,'PPRRVU19_Jan.csv'!$A$17:$Z$20000,11,0)),"",VLOOKUP($A24,'PPRRVU19_Jan.csv'!$A$17:$Z$20000,11,0)*$E$6)</f>
        <v>0</v>
      </c>
      <c r="G24" s="20">
        <f t="shared" si="0"/>
        <v>0</v>
      </c>
      <c r="H24" s="36">
        <f t="shared" si="1"/>
        <v>0</v>
      </c>
      <c r="I24" s="36">
        <f t="shared" si="2"/>
        <v>0</v>
      </c>
      <c r="J24" s="37"/>
      <c r="K24" s="38"/>
      <c r="L24" s="39">
        <f t="shared" si="3"/>
        <v>0</v>
      </c>
      <c r="M24" s="38"/>
      <c r="N24" s="39">
        <f t="shared" si="4"/>
        <v>0</v>
      </c>
      <c r="O24">
        <f t="shared" si="5"/>
        <v>0</v>
      </c>
      <c r="P24">
        <f t="shared" si="6"/>
        <v>0</v>
      </c>
      <c r="Q24" s="21">
        <f t="shared" si="7"/>
        <v>0</v>
      </c>
      <c r="R24" s="21">
        <f t="shared" si="8"/>
        <v>0</v>
      </c>
    </row>
    <row r="25" spans="1:18" ht="15.75">
      <c r="A25" s="33"/>
      <c r="B25" s="34">
        <f>IF(ISNA(VLOOKUP($A25,'PPRRVU19_Jan.csv'!$A$17:$Z$20000,3,0)),"&lt;- Enter A CPT Code",VLOOKUP($A25,'PPRRVU19_Jan.csv'!$A$17:$Z$20000,3,0))</f>
        <v>0</v>
      </c>
      <c r="C25" s="35">
        <f>IF(ISNA(VLOOKUP($A25,'PPRRVU19_Jan.csv'!$A$17:$Z$20000,4,0)),"",VLOOKUP($A25,'PPRRVU19_Jan.csv'!$A$17:$Z$20000,4,0))</f>
        <v>0</v>
      </c>
      <c r="D25" s="35">
        <f>IF(ISNA(VLOOKUP($A25,'PPRRVU19_Jan.csv'!$A$17:$Z$20000,6,0)),"",VLOOKUP($A25,'PPRRVU19_Jan.csv'!$A$17:$Z$20000,6,0)*$C$6)</f>
        <v>0</v>
      </c>
      <c r="E25" s="35">
        <f>IF(ISNA(VLOOKUP($A25,'PPRRVU19_Jan.csv'!$A$17:$Z$20000,7,0)),"",VLOOKUP($A25,'PPRRVU19_Jan.csv'!$A$17:$Z$20000,7,0)*$D$6)</f>
        <v>0</v>
      </c>
      <c r="F25" s="35">
        <f>IF(ISNA(VLOOKUP($A25,'PPRRVU19_Jan.csv'!$A$17:$Z$20000,11,0)),"",VLOOKUP($A25,'PPRRVU19_Jan.csv'!$A$17:$Z$20000,11,0)*$E$6)</f>
        <v>0</v>
      </c>
      <c r="G25" s="20">
        <f t="shared" si="0"/>
        <v>0</v>
      </c>
      <c r="H25" s="36">
        <f t="shared" si="1"/>
        <v>0</v>
      </c>
      <c r="I25" s="36">
        <f t="shared" si="2"/>
        <v>0</v>
      </c>
      <c r="J25" s="37"/>
      <c r="K25" s="38"/>
      <c r="L25" s="39">
        <f t="shared" si="3"/>
        <v>0</v>
      </c>
      <c r="M25" s="38"/>
      <c r="N25" s="39">
        <f t="shared" si="4"/>
        <v>0</v>
      </c>
      <c r="O25">
        <f t="shared" si="5"/>
        <v>0</v>
      </c>
      <c r="P25">
        <f t="shared" si="6"/>
        <v>0</v>
      </c>
      <c r="Q25" s="21">
        <f t="shared" si="7"/>
        <v>0</v>
      </c>
      <c r="R25" s="21">
        <f t="shared" si="8"/>
        <v>0</v>
      </c>
    </row>
    <row r="26" spans="1:18" ht="15.75">
      <c r="A26" s="33"/>
      <c r="B26" s="34">
        <f>IF(ISNA(VLOOKUP($A26,'PPRRVU19_Jan.csv'!$A$17:$Z$20000,3,0)),"&lt;- Enter A CPT Code",VLOOKUP($A26,'PPRRVU19_Jan.csv'!$A$17:$Z$20000,3,0))</f>
        <v>0</v>
      </c>
      <c r="C26" s="35">
        <f>IF(ISNA(VLOOKUP($A26,'PPRRVU19_Jan.csv'!$A$17:$Z$20000,4,0)),"",VLOOKUP($A26,'PPRRVU19_Jan.csv'!$A$17:$Z$20000,4,0))</f>
        <v>0</v>
      </c>
      <c r="D26" s="35">
        <f>IF(ISNA(VLOOKUP($A26,'PPRRVU19_Jan.csv'!$A$17:$Z$20000,6,0)),"",VLOOKUP($A26,'PPRRVU19_Jan.csv'!$A$17:$Z$20000,6,0)*$C$6)</f>
        <v>0</v>
      </c>
      <c r="E26" s="35">
        <f>IF(ISNA(VLOOKUP($A26,'PPRRVU19_Jan.csv'!$A$17:$Z$20000,7,0)),"",VLOOKUP($A26,'PPRRVU19_Jan.csv'!$A$17:$Z$20000,7,0)*$D$6)</f>
        <v>0</v>
      </c>
      <c r="F26" s="35">
        <f>IF(ISNA(VLOOKUP($A26,'PPRRVU19_Jan.csv'!$A$17:$Z$20000,11,0)),"",VLOOKUP($A26,'PPRRVU19_Jan.csv'!$A$17:$Z$20000,11,0)*$E$6)</f>
        <v>0</v>
      </c>
      <c r="G26" s="20">
        <f t="shared" si="0"/>
        <v>0</v>
      </c>
      <c r="H26" s="36">
        <f t="shared" si="1"/>
        <v>0</v>
      </c>
      <c r="I26" s="36">
        <f t="shared" si="2"/>
        <v>0</v>
      </c>
      <c r="J26" s="37"/>
      <c r="K26" s="38"/>
      <c r="L26" s="39">
        <f t="shared" si="3"/>
        <v>0</v>
      </c>
      <c r="M26" s="38"/>
      <c r="N26" s="39">
        <f t="shared" si="4"/>
        <v>0</v>
      </c>
      <c r="O26">
        <f t="shared" si="5"/>
        <v>0</v>
      </c>
      <c r="P26">
        <f t="shared" si="6"/>
        <v>0</v>
      </c>
      <c r="Q26" s="21">
        <f t="shared" si="7"/>
        <v>0</v>
      </c>
      <c r="R26" s="21">
        <f t="shared" si="8"/>
        <v>0</v>
      </c>
    </row>
    <row r="27" spans="1:18" ht="15.75">
      <c r="A27" s="33"/>
      <c r="B27" s="34">
        <f>IF(ISNA(VLOOKUP($A27,'PPRRVU19_Jan.csv'!$A$17:$Z$20000,3,0)),"&lt;- Enter A CPT Code",VLOOKUP($A27,'PPRRVU19_Jan.csv'!$A$17:$Z$20000,3,0))</f>
        <v>0</v>
      </c>
      <c r="C27" s="35">
        <f>IF(ISNA(VLOOKUP($A27,'PPRRVU19_Jan.csv'!$A$17:$Z$20000,4,0)),"",VLOOKUP($A27,'PPRRVU19_Jan.csv'!$A$17:$Z$20000,4,0))</f>
        <v>0</v>
      </c>
      <c r="D27" s="35">
        <f>IF(ISNA(VLOOKUP($A27,'PPRRVU19_Jan.csv'!$A$17:$Z$20000,6,0)),"",VLOOKUP($A27,'PPRRVU19_Jan.csv'!$A$17:$Z$20000,6,0)*$C$6)</f>
        <v>0</v>
      </c>
      <c r="E27" s="35">
        <f>IF(ISNA(VLOOKUP($A27,'PPRRVU19_Jan.csv'!$A$17:$Z$20000,7,0)),"",VLOOKUP($A27,'PPRRVU19_Jan.csv'!$A$17:$Z$20000,7,0)*$D$6)</f>
        <v>0</v>
      </c>
      <c r="F27" s="35">
        <f>IF(ISNA(VLOOKUP($A27,'PPRRVU19_Jan.csv'!$A$17:$Z$20000,11,0)),"",VLOOKUP($A27,'PPRRVU19_Jan.csv'!$A$17:$Z$20000,11,0)*$E$6)</f>
        <v>0</v>
      </c>
      <c r="G27" s="20">
        <f t="shared" si="0"/>
        <v>0</v>
      </c>
      <c r="H27" s="36">
        <f t="shared" si="1"/>
        <v>0</v>
      </c>
      <c r="I27" s="36">
        <f t="shared" si="2"/>
        <v>0</v>
      </c>
      <c r="J27" s="37"/>
      <c r="K27" s="38"/>
      <c r="L27" s="39">
        <f t="shared" si="3"/>
        <v>0</v>
      </c>
      <c r="M27" s="38"/>
      <c r="N27" s="39">
        <f t="shared" si="4"/>
        <v>0</v>
      </c>
      <c r="O27">
        <f t="shared" si="5"/>
        <v>0</v>
      </c>
      <c r="P27">
        <f t="shared" si="6"/>
        <v>0</v>
      </c>
      <c r="Q27" s="21">
        <f t="shared" si="7"/>
        <v>0</v>
      </c>
      <c r="R27" s="21">
        <f t="shared" si="8"/>
        <v>0</v>
      </c>
    </row>
    <row r="28" spans="1:18" ht="15.75">
      <c r="A28" s="33"/>
      <c r="B28" s="34">
        <f>IF(ISNA(VLOOKUP($A28,'PPRRVU19_Jan.csv'!$A$17:$Z$20000,3,0)),"&lt;- Enter A CPT Code",VLOOKUP($A28,'PPRRVU19_Jan.csv'!$A$17:$Z$20000,3,0))</f>
        <v>0</v>
      </c>
      <c r="C28" s="35">
        <f>IF(ISNA(VLOOKUP($A28,'PPRRVU19_Jan.csv'!$A$17:$Z$20000,4,0)),"",VLOOKUP($A28,'PPRRVU19_Jan.csv'!$A$17:$Z$20000,4,0))</f>
        <v>0</v>
      </c>
      <c r="D28" s="35">
        <f>IF(ISNA(VLOOKUP($A28,'PPRRVU19_Jan.csv'!$A$17:$Z$20000,6,0)),"",VLOOKUP($A28,'PPRRVU19_Jan.csv'!$A$17:$Z$20000,6,0)*$C$6)</f>
        <v>0</v>
      </c>
      <c r="E28" s="35">
        <f>IF(ISNA(VLOOKUP($A28,'PPRRVU19_Jan.csv'!$A$17:$Z$20000,7,0)),"",VLOOKUP($A28,'PPRRVU19_Jan.csv'!$A$17:$Z$20000,7,0)*$D$6)</f>
        <v>0</v>
      </c>
      <c r="F28" s="35">
        <f>IF(ISNA(VLOOKUP($A28,'PPRRVU19_Jan.csv'!$A$17:$Z$20000,11,0)),"",VLOOKUP($A28,'PPRRVU19_Jan.csv'!$A$17:$Z$20000,11,0)*$E$6)</f>
        <v>0</v>
      </c>
      <c r="G28" s="20">
        <f t="shared" si="0"/>
        <v>0</v>
      </c>
      <c r="H28" s="36">
        <f t="shared" si="1"/>
        <v>0</v>
      </c>
      <c r="I28" s="36">
        <f t="shared" si="2"/>
        <v>0</v>
      </c>
      <c r="J28" s="37"/>
      <c r="K28" s="38"/>
      <c r="L28" s="39">
        <f t="shared" si="3"/>
        <v>0</v>
      </c>
      <c r="M28" s="38"/>
      <c r="N28" s="39">
        <f t="shared" si="4"/>
        <v>0</v>
      </c>
      <c r="O28">
        <f t="shared" si="5"/>
        <v>0</v>
      </c>
      <c r="P28">
        <f t="shared" si="6"/>
        <v>0</v>
      </c>
      <c r="Q28" s="21">
        <f t="shared" si="7"/>
        <v>0</v>
      </c>
      <c r="R28" s="21">
        <f t="shared" si="8"/>
        <v>0</v>
      </c>
    </row>
    <row r="29" spans="1:18" ht="15.75">
      <c r="A29" s="33"/>
      <c r="B29" s="34">
        <f>IF(ISNA(VLOOKUP($A29,'PPRRVU19_Jan.csv'!$A$17:$Z$20000,3,0)),"&lt;- Enter A CPT Code",VLOOKUP($A29,'PPRRVU19_Jan.csv'!$A$17:$Z$20000,3,0))</f>
        <v>0</v>
      </c>
      <c r="C29" s="35">
        <f>IF(ISNA(VLOOKUP($A29,'PPRRVU19_Jan.csv'!$A$17:$Z$20000,4,0)),"",VLOOKUP($A29,'PPRRVU19_Jan.csv'!$A$17:$Z$20000,4,0))</f>
        <v>0</v>
      </c>
      <c r="D29" s="35">
        <f>IF(ISNA(VLOOKUP($A29,'PPRRVU19_Jan.csv'!$A$17:$Z$20000,6,0)),"",VLOOKUP($A29,'PPRRVU19_Jan.csv'!$A$17:$Z$20000,6,0)*$C$6)</f>
        <v>0</v>
      </c>
      <c r="E29" s="35">
        <f>IF(ISNA(VLOOKUP($A29,'PPRRVU19_Jan.csv'!$A$17:$Z$20000,7,0)),"",VLOOKUP($A29,'PPRRVU19_Jan.csv'!$A$17:$Z$20000,7,0)*$D$6)</f>
        <v>0</v>
      </c>
      <c r="F29" s="35">
        <f>IF(ISNA(VLOOKUP($A29,'PPRRVU19_Jan.csv'!$A$17:$Z$20000,11,0)),"",VLOOKUP($A29,'PPRRVU19_Jan.csv'!$A$17:$Z$20000,11,0)*$E$6)</f>
        <v>0</v>
      </c>
      <c r="G29" s="20">
        <f t="shared" si="0"/>
        <v>0</v>
      </c>
      <c r="H29" s="36">
        <f t="shared" si="1"/>
        <v>0</v>
      </c>
      <c r="I29" s="36">
        <f t="shared" si="2"/>
        <v>0</v>
      </c>
      <c r="J29" s="37"/>
      <c r="K29" s="38"/>
      <c r="L29" s="39">
        <f t="shared" si="3"/>
        <v>0</v>
      </c>
      <c r="M29" s="38"/>
      <c r="N29" s="39">
        <f t="shared" si="4"/>
        <v>0</v>
      </c>
      <c r="O29">
        <f t="shared" si="5"/>
        <v>0</v>
      </c>
      <c r="P29">
        <f t="shared" si="6"/>
        <v>0</v>
      </c>
      <c r="Q29" s="21">
        <f t="shared" si="7"/>
        <v>0</v>
      </c>
      <c r="R29" s="21">
        <f t="shared" si="8"/>
        <v>0</v>
      </c>
    </row>
    <row r="30" spans="1:18" ht="15.75">
      <c r="A30" s="33"/>
      <c r="B30" s="34">
        <f>IF(ISNA(VLOOKUP($A30,'PPRRVU19_Jan.csv'!$A$17:$Z$20000,3,0)),"&lt;- Enter A CPT Code",VLOOKUP($A30,'PPRRVU19_Jan.csv'!$A$17:$Z$20000,3,0))</f>
        <v>0</v>
      </c>
      <c r="C30" s="35">
        <f>IF(ISNA(VLOOKUP($A30,'PPRRVU19_Jan.csv'!$A$17:$Z$20000,4,0)),"",VLOOKUP($A30,'PPRRVU19_Jan.csv'!$A$17:$Z$20000,4,0))</f>
        <v>0</v>
      </c>
      <c r="D30" s="35">
        <f>IF(ISNA(VLOOKUP($A30,'PPRRVU19_Jan.csv'!$A$17:$Z$20000,6,0)),"",VLOOKUP($A30,'PPRRVU19_Jan.csv'!$A$17:$Z$20000,6,0)*$C$6)</f>
        <v>0</v>
      </c>
      <c r="E30" s="35">
        <f>IF(ISNA(VLOOKUP($A30,'PPRRVU19_Jan.csv'!$A$17:$Z$20000,7,0)),"",VLOOKUP($A30,'PPRRVU19_Jan.csv'!$A$17:$Z$20000,7,0)*$D$6)</f>
        <v>0</v>
      </c>
      <c r="F30" s="35">
        <f>IF(ISNA(VLOOKUP($A30,'PPRRVU19_Jan.csv'!$A$17:$Z$20000,11,0)),"",VLOOKUP($A30,'PPRRVU19_Jan.csv'!$A$17:$Z$20000,11,0)*$E$6)</f>
        <v>0</v>
      </c>
      <c r="G30" s="20">
        <f t="shared" si="0"/>
        <v>0</v>
      </c>
      <c r="H30" s="36">
        <f t="shared" si="1"/>
        <v>0</v>
      </c>
      <c r="I30" s="36">
        <f t="shared" si="2"/>
        <v>0</v>
      </c>
      <c r="J30" s="37"/>
      <c r="K30" s="38"/>
      <c r="L30" s="39">
        <f t="shared" si="3"/>
        <v>0</v>
      </c>
      <c r="M30" s="38"/>
      <c r="N30" s="39">
        <f t="shared" si="4"/>
        <v>0</v>
      </c>
      <c r="O30">
        <f t="shared" si="5"/>
        <v>0</v>
      </c>
      <c r="P30">
        <f t="shared" si="6"/>
        <v>0</v>
      </c>
      <c r="Q30" s="21">
        <f t="shared" si="7"/>
        <v>0</v>
      </c>
      <c r="R30" s="21">
        <f t="shared" si="8"/>
        <v>0</v>
      </c>
    </row>
    <row r="31" spans="1:18" ht="15.75">
      <c r="A31" s="33"/>
      <c r="B31" s="34">
        <f>IF(ISNA(VLOOKUP($A31,'PPRRVU19_Jan.csv'!$A$17:$Z$20000,3,0)),"&lt;- Enter A CPT Code",VLOOKUP($A31,'PPRRVU19_Jan.csv'!$A$17:$Z$20000,3,0))</f>
        <v>0</v>
      </c>
      <c r="C31" s="35">
        <f>IF(ISNA(VLOOKUP($A31,'PPRRVU19_Jan.csv'!$A$17:$Z$20000,4,0)),"",VLOOKUP($A31,'PPRRVU19_Jan.csv'!$A$17:$Z$20000,4,0))</f>
        <v>0</v>
      </c>
      <c r="D31" s="35">
        <f>IF(ISNA(VLOOKUP($A31,'PPRRVU19_Jan.csv'!$A$17:$Z$20000,6,0)),"",VLOOKUP($A31,'PPRRVU19_Jan.csv'!$A$17:$Z$20000,6,0)*$C$6)</f>
        <v>0</v>
      </c>
      <c r="E31" s="35">
        <f>IF(ISNA(VLOOKUP($A31,'PPRRVU19_Jan.csv'!$A$17:$Z$20000,7,0)),"",VLOOKUP($A31,'PPRRVU19_Jan.csv'!$A$17:$Z$20000,7,0)*$D$6)</f>
        <v>0</v>
      </c>
      <c r="F31" s="35">
        <f>IF(ISNA(VLOOKUP($A31,'PPRRVU19_Jan.csv'!$A$17:$Z$20000,11,0)),"",VLOOKUP($A31,'PPRRVU19_Jan.csv'!$A$17:$Z$20000,11,0)*$E$6)</f>
        <v>0</v>
      </c>
      <c r="G31" s="20">
        <f t="shared" si="0"/>
        <v>0</v>
      </c>
      <c r="H31" s="36">
        <f t="shared" si="1"/>
        <v>0</v>
      </c>
      <c r="I31" s="36">
        <f t="shared" si="2"/>
        <v>0</v>
      </c>
      <c r="J31" s="37"/>
      <c r="K31" s="38"/>
      <c r="L31" s="39">
        <f t="shared" si="3"/>
        <v>0</v>
      </c>
      <c r="M31" s="38"/>
      <c r="N31" s="39">
        <f t="shared" si="4"/>
        <v>0</v>
      </c>
      <c r="O31">
        <f t="shared" si="5"/>
        <v>0</v>
      </c>
      <c r="P31">
        <f t="shared" si="6"/>
        <v>0</v>
      </c>
      <c r="Q31" s="21">
        <f t="shared" si="7"/>
        <v>0</v>
      </c>
      <c r="R31" s="21">
        <f t="shared" si="8"/>
        <v>0</v>
      </c>
    </row>
    <row r="32" spans="1:18" ht="15.75">
      <c r="A32" s="33"/>
      <c r="B32" s="34">
        <f>IF(ISNA(VLOOKUP($A32,'PPRRVU19_Jan.csv'!$A$17:$Z$20000,3,0)),"&lt;- Enter A CPT Code",VLOOKUP($A32,'PPRRVU19_Jan.csv'!$A$17:$Z$20000,3,0))</f>
        <v>0</v>
      </c>
      <c r="C32" s="35">
        <f>IF(ISNA(VLOOKUP($A32,'PPRRVU19_Jan.csv'!$A$17:$Z$20000,4,0)),"",VLOOKUP($A32,'PPRRVU19_Jan.csv'!$A$17:$Z$20000,4,0))</f>
        <v>0</v>
      </c>
      <c r="D32" s="35">
        <f>IF(ISNA(VLOOKUP($A32,'PPRRVU19_Jan.csv'!$A$17:$Z$20000,6,0)),"",VLOOKUP($A32,'PPRRVU19_Jan.csv'!$A$17:$Z$20000,6,0)*$C$6)</f>
        <v>0</v>
      </c>
      <c r="E32" s="35">
        <f>IF(ISNA(VLOOKUP($A32,'PPRRVU19_Jan.csv'!$A$17:$Z$20000,7,0)),"",VLOOKUP($A32,'PPRRVU19_Jan.csv'!$A$17:$Z$20000,7,0)*$D$6)</f>
        <v>0</v>
      </c>
      <c r="F32" s="35">
        <f>IF(ISNA(VLOOKUP($A32,'PPRRVU19_Jan.csv'!$A$17:$Z$20000,11,0)),"",VLOOKUP($A32,'PPRRVU19_Jan.csv'!$A$17:$Z$20000,11,0)*$E$6)</f>
        <v>0</v>
      </c>
      <c r="G32" s="20">
        <f t="shared" si="0"/>
        <v>0</v>
      </c>
      <c r="H32" s="36">
        <f t="shared" si="1"/>
        <v>0</v>
      </c>
      <c r="I32" s="36">
        <f t="shared" si="2"/>
        <v>0</v>
      </c>
      <c r="J32" s="37"/>
      <c r="K32" s="38"/>
      <c r="L32" s="39">
        <f t="shared" si="3"/>
        <v>0</v>
      </c>
      <c r="M32" s="38"/>
      <c r="N32" s="39">
        <f t="shared" si="4"/>
        <v>0</v>
      </c>
      <c r="O32">
        <f t="shared" si="5"/>
        <v>0</v>
      </c>
      <c r="P32">
        <f t="shared" si="6"/>
        <v>0</v>
      </c>
      <c r="Q32" s="21">
        <f t="shared" si="7"/>
        <v>0</v>
      </c>
      <c r="R32" s="21">
        <f t="shared" si="8"/>
        <v>0</v>
      </c>
    </row>
    <row r="33" spans="1:18" ht="15.75">
      <c r="A33" s="33"/>
      <c r="B33" s="34">
        <f>IF(ISNA(VLOOKUP($A33,'PPRRVU19_Jan.csv'!$A$17:$Z$20000,3,0)),"&lt;- Enter A CPT Code",VLOOKUP($A33,'PPRRVU19_Jan.csv'!$A$17:$Z$20000,3,0))</f>
        <v>0</v>
      </c>
      <c r="C33" s="35">
        <f>IF(ISNA(VLOOKUP($A33,'PPRRVU19_Jan.csv'!$A$17:$Z$20000,4,0)),"",VLOOKUP($A33,'PPRRVU19_Jan.csv'!$A$17:$Z$20000,4,0))</f>
        <v>0</v>
      </c>
      <c r="D33" s="35">
        <f>IF(ISNA(VLOOKUP($A33,'PPRRVU19_Jan.csv'!$A$17:$Z$20000,6,0)),"",VLOOKUP($A33,'PPRRVU19_Jan.csv'!$A$17:$Z$20000,6,0)*$C$6)</f>
        <v>0</v>
      </c>
      <c r="E33" s="35">
        <f>IF(ISNA(VLOOKUP($A33,'PPRRVU19_Jan.csv'!$A$17:$Z$20000,7,0)),"",VLOOKUP($A33,'PPRRVU19_Jan.csv'!$A$17:$Z$20000,7,0)*$D$6)</f>
        <v>0</v>
      </c>
      <c r="F33" s="35">
        <f>IF(ISNA(VLOOKUP($A33,'PPRRVU19_Jan.csv'!$A$17:$Z$20000,11,0)),"",VLOOKUP($A33,'PPRRVU19_Jan.csv'!$A$17:$Z$20000,11,0)*$E$6)</f>
        <v>0</v>
      </c>
      <c r="G33" s="20">
        <f t="shared" si="0"/>
        <v>0</v>
      </c>
      <c r="H33" s="36">
        <f t="shared" si="1"/>
        <v>0</v>
      </c>
      <c r="I33" s="36">
        <f t="shared" si="2"/>
        <v>0</v>
      </c>
      <c r="J33" s="37"/>
      <c r="K33" s="38"/>
      <c r="L33" s="39">
        <f t="shared" si="3"/>
        <v>0</v>
      </c>
      <c r="M33" s="38"/>
      <c r="N33" s="39">
        <f t="shared" si="4"/>
        <v>0</v>
      </c>
      <c r="O33">
        <f t="shared" si="5"/>
        <v>0</v>
      </c>
      <c r="P33">
        <f t="shared" si="6"/>
        <v>0</v>
      </c>
      <c r="Q33" s="21">
        <f t="shared" si="7"/>
        <v>0</v>
      </c>
      <c r="R33" s="21">
        <f t="shared" si="8"/>
        <v>0</v>
      </c>
    </row>
    <row r="34" spans="1:18" ht="15.75">
      <c r="A34" s="33"/>
      <c r="B34" s="34">
        <f>IF(ISNA(VLOOKUP($A34,'PPRRVU19_Jan.csv'!$A$17:$Z$20000,3,0)),"&lt;- Enter A CPT Code",VLOOKUP($A34,'PPRRVU19_Jan.csv'!$A$17:$Z$20000,3,0))</f>
        <v>0</v>
      </c>
      <c r="C34" s="35">
        <f>IF(ISNA(VLOOKUP($A34,'PPRRVU19_Jan.csv'!$A$17:$Z$20000,4,0)),"",VLOOKUP($A34,'PPRRVU19_Jan.csv'!$A$17:$Z$20000,4,0))</f>
        <v>0</v>
      </c>
      <c r="D34" s="35">
        <f>IF(ISNA(VLOOKUP($A34,'PPRRVU19_Jan.csv'!$A$17:$Z$20000,6,0)),"",VLOOKUP($A34,'PPRRVU19_Jan.csv'!$A$17:$Z$20000,6,0)*$C$6)</f>
        <v>0</v>
      </c>
      <c r="E34" s="35">
        <f>IF(ISNA(VLOOKUP($A34,'PPRRVU19_Jan.csv'!$A$17:$Z$20000,7,0)),"",VLOOKUP($A34,'PPRRVU19_Jan.csv'!$A$17:$Z$20000,7,0)*$D$6)</f>
        <v>0</v>
      </c>
      <c r="F34" s="35">
        <f>IF(ISNA(VLOOKUP($A34,'PPRRVU19_Jan.csv'!$A$17:$Z$20000,11,0)),"",VLOOKUP($A34,'PPRRVU19_Jan.csv'!$A$17:$Z$20000,11,0)*$E$6)</f>
        <v>0</v>
      </c>
      <c r="G34" s="20">
        <f t="shared" si="0"/>
        <v>0</v>
      </c>
      <c r="H34" s="36">
        <f t="shared" si="1"/>
        <v>0</v>
      </c>
      <c r="I34" s="36">
        <f t="shared" si="2"/>
        <v>0</v>
      </c>
      <c r="J34" s="37"/>
      <c r="K34" s="38"/>
      <c r="L34" s="39">
        <f t="shared" si="3"/>
        <v>0</v>
      </c>
      <c r="M34" s="38"/>
      <c r="N34" s="39">
        <f t="shared" si="4"/>
        <v>0</v>
      </c>
      <c r="O34">
        <f t="shared" si="5"/>
        <v>0</v>
      </c>
      <c r="P34">
        <f t="shared" si="6"/>
        <v>0</v>
      </c>
      <c r="Q34" s="21">
        <f t="shared" si="7"/>
        <v>0</v>
      </c>
      <c r="R34" s="21">
        <f t="shared" si="8"/>
        <v>0</v>
      </c>
    </row>
    <row r="35" spans="1:18" ht="15.75">
      <c r="A35" s="33"/>
      <c r="B35" s="34">
        <f>IF(ISNA(VLOOKUP($A35,'PPRRVU19_Jan.csv'!$A$17:$Z$20000,3,0)),"&lt;- Enter A CPT Code",VLOOKUP($A35,'PPRRVU19_Jan.csv'!$A$17:$Z$20000,3,0))</f>
        <v>0</v>
      </c>
      <c r="C35" s="35">
        <f>IF(ISNA(VLOOKUP($A35,'PPRRVU19_Jan.csv'!$A$17:$Z$20000,4,0)),"",VLOOKUP($A35,'PPRRVU19_Jan.csv'!$A$17:$Z$20000,4,0))</f>
        <v>0</v>
      </c>
      <c r="D35" s="35">
        <f>IF(ISNA(VLOOKUP($A35,'PPRRVU19_Jan.csv'!$A$17:$Z$20000,6,0)),"",VLOOKUP($A35,'PPRRVU19_Jan.csv'!$A$17:$Z$20000,6,0)*$C$6)</f>
        <v>0</v>
      </c>
      <c r="E35" s="35">
        <f>IF(ISNA(VLOOKUP($A35,'PPRRVU19_Jan.csv'!$A$17:$Z$20000,7,0)),"",VLOOKUP($A35,'PPRRVU19_Jan.csv'!$A$17:$Z$20000,7,0)*$D$6)</f>
        <v>0</v>
      </c>
      <c r="F35" s="35">
        <f>IF(ISNA(VLOOKUP($A35,'PPRRVU19_Jan.csv'!$A$17:$Z$20000,11,0)),"",VLOOKUP($A35,'PPRRVU19_Jan.csv'!$A$17:$Z$20000,11,0)*$E$6)</f>
        <v>0</v>
      </c>
      <c r="G35" s="20">
        <f t="shared" si="0"/>
        <v>0</v>
      </c>
      <c r="H35" s="36">
        <f t="shared" si="1"/>
        <v>0</v>
      </c>
      <c r="I35" s="36">
        <f t="shared" si="2"/>
        <v>0</v>
      </c>
      <c r="J35" s="37"/>
      <c r="K35" s="38"/>
      <c r="L35" s="39">
        <f t="shared" si="3"/>
        <v>0</v>
      </c>
      <c r="M35" s="38"/>
      <c r="N35" s="39">
        <f t="shared" si="4"/>
        <v>0</v>
      </c>
      <c r="O35">
        <f t="shared" si="5"/>
        <v>0</v>
      </c>
      <c r="P35">
        <f t="shared" si="6"/>
        <v>0</v>
      </c>
      <c r="Q35" s="21">
        <f t="shared" si="7"/>
        <v>0</v>
      </c>
      <c r="R35" s="21">
        <f t="shared" si="8"/>
        <v>0</v>
      </c>
    </row>
    <row r="36" spans="1:18" ht="15.75">
      <c r="A36" s="33"/>
      <c r="B36" s="34">
        <f>IF(ISNA(VLOOKUP($A36,'PPRRVU19_Jan.csv'!$A$17:$Z$20000,3,0)),"&lt;- Enter A CPT Code",VLOOKUP($A36,'PPRRVU19_Jan.csv'!$A$17:$Z$20000,3,0))</f>
        <v>0</v>
      </c>
      <c r="C36" s="35">
        <f>IF(ISNA(VLOOKUP($A36,'PPRRVU19_Jan.csv'!$A$17:$Z$20000,4,0)),"",VLOOKUP($A36,'PPRRVU19_Jan.csv'!$A$17:$Z$20000,4,0))</f>
        <v>0</v>
      </c>
      <c r="D36" s="35">
        <f>IF(ISNA(VLOOKUP($A36,'PPRRVU19_Jan.csv'!$A$17:$Z$20000,6,0)),"",VLOOKUP($A36,'PPRRVU19_Jan.csv'!$A$17:$Z$20000,6,0)*$C$6)</f>
        <v>0</v>
      </c>
      <c r="E36" s="35">
        <f>IF(ISNA(VLOOKUP($A36,'PPRRVU19_Jan.csv'!$A$17:$Z$20000,7,0)),"",VLOOKUP($A36,'PPRRVU19_Jan.csv'!$A$17:$Z$20000,7,0)*$D$6)</f>
        <v>0</v>
      </c>
      <c r="F36" s="35">
        <f>IF(ISNA(VLOOKUP($A36,'PPRRVU19_Jan.csv'!$A$17:$Z$20000,11,0)),"",VLOOKUP($A36,'PPRRVU19_Jan.csv'!$A$17:$Z$20000,11,0)*$E$6)</f>
        <v>0</v>
      </c>
      <c r="G36" s="20">
        <f t="shared" si="0"/>
        <v>0</v>
      </c>
      <c r="H36" s="36">
        <f t="shared" si="1"/>
        <v>0</v>
      </c>
      <c r="I36" s="36">
        <f t="shared" si="2"/>
        <v>0</v>
      </c>
      <c r="J36" s="37"/>
      <c r="K36" s="38"/>
      <c r="L36" s="39">
        <f t="shared" si="3"/>
        <v>0</v>
      </c>
      <c r="M36" s="38"/>
      <c r="N36" s="39">
        <f t="shared" si="4"/>
        <v>0</v>
      </c>
      <c r="O36">
        <f t="shared" si="5"/>
        <v>0</v>
      </c>
      <c r="P36">
        <f t="shared" si="6"/>
        <v>0</v>
      </c>
      <c r="Q36" s="21">
        <f t="shared" si="7"/>
        <v>0</v>
      </c>
      <c r="R36" s="21">
        <f t="shared" si="8"/>
        <v>0</v>
      </c>
    </row>
    <row r="37" spans="1:18" ht="15.75">
      <c r="A37" s="33"/>
      <c r="B37" s="34">
        <f>IF(ISNA(VLOOKUP($A37,'PPRRVU19_Jan.csv'!$A$17:$Z$20000,3,0)),"&lt;- Enter A CPT Code",VLOOKUP($A37,'PPRRVU19_Jan.csv'!$A$17:$Z$20000,3,0))</f>
        <v>0</v>
      </c>
      <c r="C37" s="35">
        <f>IF(ISNA(VLOOKUP($A37,'PPRRVU19_Jan.csv'!$A$17:$Z$20000,4,0)),"",VLOOKUP($A37,'PPRRVU19_Jan.csv'!$A$17:$Z$20000,4,0))</f>
        <v>0</v>
      </c>
      <c r="D37" s="35">
        <f>IF(ISNA(VLOOKUP($A37,'PPRRVU19_Jan.csv'!$A$17:$Z$20000,6,0)),"",VLOOKUP($A37,'PPRRVU19_Jan.csv'!$A$17:$Z$20000,6,0)*$C$6)</f>
        <v>0</v>
      </c>
      <c r="E37" s="35">
        <f>IF(ISNA(VLOOKUP($A37,'PPRRVU19_Jan.csv'!$A$17:$Z$20000,7,0)),"",VLOOKUP($A37,'PPRRVU19_Jan.csv'!$A$17:$Z$20000,7,0)*$D$6)</f>
        <v>0</v>
      </c>
      <c r="F37" s="35">
        <f>IF(ISNA(VLOOKUP($A37,'PPRRVU19_Jan.csv'!$A$17:$Z$20000,11,0)),"",VLOOKUP($A37,'PPRRVU19_Jan.csv'!$A$17:$Z$20000,11,0)*$E$6)</f>
        <v>0</v>
      </c>
      <c r="G37" s="20">
        <f t="shared" si="0"/>
        <v>0</v>
      </c>
      <c r="H37" s="36">
        <f t="shared" si="1"/>
        <v>0</v>
      </c>
      <c r="I37" s="36">
        <f t="shared" si="2"/>
        <v>0</v>
      </c>
      <c r="J37" s="37"/>
      <c r="K37" s="38"/>
      <c r="L37" s="39">
        <f t="shared" si="3"/>
        <v>0</v>
      </c>
      <c r="M37" s="38"/>
      <c r="N37" s="39">
        <f t="shared" si="4"/>
        <v>0</v>
      </c>
      <c r="O37">
        <f t="shared" si="5"/>
        <v>0</v>
      </c>
      <c r="P37">
        <f t="shared" si="6"/>
        <v>0</v>
      </c>
      <c r="Q37" s="21">
        <f t="shared" si="7"/>
        <v>0</v>
      </c>
      <c r="R37" s="21">
        <f t="shared" si="8"/>
        <v>0</v>
      </c>
    </row>
    <row r="38" spans="1:18" ht="15.75">
      <c r="A38" s="33"/>
      <c r="B38" s="34">
        <f>IF(ISNA(VLOOKUP($A38,'PPRRVU19_Jan.csv'!$A$17:$Z$20000,3,0)),"&lt;- Enter A CPT Code",VLOOKUP($A38,'PPRRVU19_Jan.csv'!$A$17:$Z$20000,3,0))</f>
        <v>0</v>
      </c>
      <c r="C38" s="35">
        <f>IF(ISNA(VLOOKUP($A38,'PPRRVU19_Jan.csv'!$A$17:$Z$20000,4,0)),"",VLOOKUP($A38,'PPRRVU19_Jan.csv'!$A$17:$Z$20000,4,0))</f>
        <v>0</v>
      </c>
      <c r="D38" s="35">
        <f>IF(ISNA(VLOOKUP($A38,'PPRRVU19_Jan.csv'!$A$17:$Z$20000,6,0)),"",VLOOKUP($A38,'PPRRVU19_Jan.csv'!$A$17:$Z$20000,6,0)*$C$6)</f>
        <v>0</v>
      </c>
      <c r="E38" s="35">
        <f>IF(ISNA(VLOOKUP($A38,'PPRRVU19_Jan.csv'!$A$17:$Z$20000,7,0)),"",VLOOKUP($A38,'PPRRVU19_Jan.csv'!$A$17:$Z$20000,7,0)*$D$6)</f>
        <v>0</v>
      </c>
      <c r="F38" s="35">
        <f>IF(ISNA(VLOOKUP($A38,'PPRRVU19_Jan.csv'!$A$17:$Z$20000,11,0)),"",VLOOKUP($A38,'PPRRVU19_Jan.csv'!$A$17:$Z$20000,11,0)*$E$6)</f>
        <v>0</v>
      </c>
      <c r="G38" s="20">
        <f t="shared" si="0"/>
        <v>0</v>
      </c>
      <c r="H38" s="36">
        <f t="shared" si="1"/>
        <v>0</v>
      </c>
      <c r="I38" s="36">
        <f t="shared" si="2"/>
        <v>0</v>
      </c>
      <c r="J38" s="37"/>
      <c r="K38" s="38"/>
      <c r="L38" s="39">
        <f t="shared" si="3"/>
        <v>0</v>
      </c>
      <c r="M38" s="38"/>
      <c r="N38" s="39">
        <f t="shared" si="4"/>
        <v>0</v>
      </c>
      <c r="O38">
        <f t="shared" si="5"/>
        <v>0</v>
      </c>
      <c r="P38">
        <f t="shared" si="6"/>
        <v>0</v>
      </c>
      <c r="Q38" s="21">
        <f t="shared" si="7"/>
        <v>0</v>
      </c>
      <c r="R38" s="21">
        <f t="shared" si="8"/>
        <v>0</v>
      </c>
    </row>
    <row r="39" spans="1:18" ht="15.75">
      <c r="A39" s="33"/>
      <c r="B39" s="34">
        <f>IF(ISNA(VLOOKUP($A39,'PPRRVU19_Jan.csv'!$A$17:$Z$20000,3,0)),"&lt;- Enter A CPT Code",VLOOKUP($A39,'PPRRVU19_Jan.csv'!$A$17:$Z$20000,3,0))</f>
        <v>0</v>
      </c>
      <c r="C39" s="35">
        <f>IF(ISNA(VLOOKUP($A39,'PPRRVU19_Jan.csv'!$A$17:$Z$20000,4,0)),"",VLOOKUP($A39,'PPRRVU19_Jan.csv'!$A$17:$Z$20000,4,0))</f>
        <v>0</v>
      </c>
      <c r="D39" s="35">
        <f>IF(ISNA(VLOOKUP($A39,'PPRRVU19_Jan.csv'!$A$17:$Z$20000,6,0)),"",VLOOKUP($A39,'PPRRVU19_Jan.csv'!$A$17:$Z$20000,6,0)*$C$6)</f>
        <v>0</v>
      </c>
      <c r="E39" s="35">
        <f>IF(ISNA(VLOOKUP($A39,'PPRRVU19_Jan.csv'!$A$17:$Z$20000,7,0)),"",VLOOKUP($A39,'PPRRVU19_Jan.csv'!$A$17:$Z$20000,7,0)*$D$6)</f>
        <v>0</v>
      </c>
      <c r="F39" s="35">
        <f>IF(ISNA(VLOOKUP($A39,'PPRRVU19_Jan.csv'!$A$17:$Z$20000,11,0)),"",VLOOKUP($A39,'PPRRVU19_Jan.csv'!$A$17:$Z$20000,11,0)*$E$6)</f>
        <v>0</v>
      </c>
      <c r="G39" s="20">
        <f t="shared" si="0"/>
        <v>0</v>
      </c>
      <c r="H39" s="36">
        <f t="shared" si="1"/>
        <v>0</v>
      </c>
      <c r="I39" s="36">
        <f t="shared" si="2"/>
        <v>0</v>
      </c>
      <c r="J39" s="37"/>
      <c r="K39" s="38"/>
      <c r="L39" s="39">
        <f t="shared" si="3"/>
        <v>0</v>
      </c>
      <c r="M39" s="38"/>
      <c r="N39" s="39">
        <f t="shared" si="4"/>
        <v>0</v>
      </c>
      <c r="O39">
        <f t="shared" si="5"/>
        <v>0</v>
      </c>
      <c r="P39">
        <f t="shared" si="6"/>
        <v>0</v>
      </c>
      <c r="Q39" s="21">
        <f t="shared" si="7"/>
        <v>0</v>
      </c>
      <c r="R39" s="21">
        <f t="shared" si="8"/>
        <v>0</v>
      </c>
    </row>
    <row r="40" spans="1:18" ht="15.75">
      <c r="A40" s="33"/>
      <c r="B40" s="34">
        <f>IF(ISNA(VLOOKUP($A40,'PPRRVU19_Jan.csv'!$A$17:$Z$20000,3,0)),"&lt;- Enter A CPT Code",VLOOKUP($A40,'PPRRVU19_Jan.csv'!$A$17:$Z$20000,3,0))</f>
        <v>0</v>
      </c>
      <c r="C40" s="35">
        <f>IF(ISNA(VLOOKUP($A40,'PPRRVU19_Jan.csv'!$A$17:$Z$20000,4,0)),"",VLOOKUP($A40,'PPRRVU19_Jan.csv'!$A$17:$Z$20000,4,0))</f>
        <v>0</v>
      </c>
      <c r="D40" s="35">
        <f>IF(ISNA(VLOOKUP($A40,'PPRRVU19_Jan.csv'!$A$17:$Z$20000,6,0)),"",VLOOKUP($A40,'PPRRVU19_Jan.csv'!$A$17:$Z$20000,6,0)*$C$6)</f>
        <v>0</v>
      </c>
      <c r="E40" s="35">
        <f>IF(ISNA(VLOOKUP($A40,'PPRRVU19_Jan.csv'!$A$17:$Z$20000,7,0)),"",VLOOKUP($A40,'PPRRVU19_Jan.csv'!$A$17:$Z$20000,7,0)*$D$6)</f>
        <v>0</v>
      </c>
      <c r="F40" s="35">
        <f>IF(ISNA(VLOOKUP($A40,'PPRRVU19_Jan.csv'!$A$17:$Z$20000,11,0)),"",VLOOKUP($A40,'PPRRVU19_Jan.csv'!$A$17:$Z$20000,11,0)*$E$6)</f>
        <v>0</v>
      </c>
      <c r="G40" s="20">
        <f t="shared" si="0"/>
        <v>0</v>
      </c>
      <c r="H40" s="36">
        <f t="shared" si="1"/>
        <v>0</v>
      </c>
      <c r="I40" s="36">
        <f t="shared" si="2"/>
        <v>0</v>
      </c>
      <c r="J40" s="37"/>
      <c r="K40" s="38"/>
      <c r="L40" s="39">
        <f t="shared" si="3"/>
        <v>0</v>
      </c>
      <c r="M40" s="38"/>
      <c r="N40" s="39">
        <f t="shared" si="4"/>
        <v>0</v>
      </c>
      <c r="O40">
        <f t="shared" si="5"/>
        <v>0</v>
      </c>
      <c r="P40">
        <f t="shared" si="6"/>
        <v>0</v>
      </c>
      <c r="Q40" s="21">
        <f t="shared" si="7"/>
        <v>0</v>
      </c>
      <c r="R40" s="21">
        <f t="shared" si="8"/>
        <v>0</v>
      </c>
    </row>
    <row r="41" spans="1:18" ht="15.75">
      <c r="A41" s="33"/>
      <c r="B41" s="34">
        <f>IF(ISNA(VLOOKUP($A41,'PPRRVU19_Jan.csv'!$A$17:$Z$20000,3,0)),"&lt;- Enter A CPT Code",VLOOKUP($A41,'PPRRVU19_Jan.csv'!$A$17:$Z$20000,3,0))</f>
        <v>0</v>
      </c>
      <c r="C41" s="35">
        <f>IF(ISNA(VLOOKUP($A41,'PPRRVU19_Jan.csv'!$A$17:$Z$20000,4,0)),"",VLOOKUP($A41,'PPRRVU19_Jan.csv'!$A$17:$Z$20000,4,0))</f>
        <v>0</v>
      </c>
      <c r="D41" s="35">
        <f>IF(ISNA(VLOOKUP($A41,'PPRRVU19_Jan.csv'!$A$17:$Z$20000,6,0)),"",VLOOKUP($A41,'PPRRVU19_Jan.csv'!$A$17:$Z$20000,6,0)*$C$6)</f>
        <v>0</v>
      </c>
      <c r="E41" s="35">
        <f>IF(ISNA(VLOOKUP($A41,'PPRRVU19_Jan.csv'!$A$17:$Z$20000,7,0)),"",VLOOKUP($A41,'PPRRVU19_Jan.csv'!$A$17:$Z$20000,7,0)*$D$6)</f>
        <v>0</v>
      </c>
      <c r="F41" s="35">
        <f>IF(ISNA(VLOOKUP($A41,'PPRRVU19_Jan.csv'!$A$17:$Z$20000,11,0)),"",VLOOKUP($A41,'PPRRVU19_Jan.csv'!$A$17:$Z$20000,11,0)*$E$6)</f>
        <v>0</v>
      </c>
      <c r="G41" s="20">
        <f t="shared" si="0"/>
        <v>0</v>
      </c>
      <c r="H41" s="36">
        <f t="shared" si="1"/>
        <v>0</v>
      </c>
      <c r="I41" s="36">
        <f t="shared" si="2"/>
        <v>0</v>
      </c>
      <c r="J41" s="37"/>
      <c r="K41" s="38"/>
      <c r="L41" s="39">
        <f t="shared" si="3"/>
        <v>0</v>
      </c>
      <c r="M41" s="38"/>
      <c r="N41" s="39">
        <f t="shared" si="4"/>
        <v>0</v>
      </c>
      <c r="O41">
        <f t="shared" si="5"/>
        <v>0</v>
      </c>
      <c r="P41">
        <f t="shared" si="6"/>
        <v>0</v>
      </c>
      <c r="Q41" s="21">
        <f t="shared" si="7"/>
        <v>0</v>
      </c>
      <c r="R41" s="21">
        <f t="shared" si="8"/>
        <v>0</v>
      </c>
    </row>
    <row r="42" spans="1:18" ht="15.75">
      <c r="A42" s="33"/>
      <c r="B42" s="34">
        <f>IF(ISNA(VLOOKUP($A42,'PPRRVU19_Jan.csv'!$A$17:$Z$20000,3,0)),"&lt;- Enter A CPT Code",VLOOKUP($A42,'PPRRVU19_Jan.csv'!$A$17:$Z$20000,3,0))</f>
        <v>0</v>
      </c>
      <c r="C42" s="35">
        <f>IF(ISNA(VLOOKUP($A42,'PPRRVU19_Jan.csv'!$A$17:$Z$20000,4,0)),"",VLOOKUP($A42,'PPRRVU19_Jan.csv'!$A$17:$Z$20000,4,0))</f>
        <v>0</v>
      </c>
      <c r="D42" s="35">
        <f>IF(ISNA(VLOOKUP($A42,'PPRRVU19_Jan.csv'!$A$17:$Z$20000,6,0)),"",VLOOKUP($A42,'PPRRVU19_Jan.csv'!$A$17:$Z$20000,6,0)*$C$6)</f>
        <v>0</v>
      </c>
      <c r="E42" s="35">
        <f>IF(ISNA(VLOOKUP($A42,'PPRRVU19_Jan.csv'!$A$17:$Z$20000,7,0)),"",VLOOKUP($A42,'PPRRVU19_Jan.csv'!$A$17:$Z$20000,7,0)*$D$6)</f>
        <v>0</v>
      </c>
      <c r="F42" s="35">
        <f>IF(ISNA(VLOOKUP($A42,'PPRRVU19_Jan.csv'!$A$17:$Z$20000,11,0)),"",VLOOKUP($A42,'PPRRVU19_Jan.csv'!$A$17:$Z$20000,11,0)*$E$6)</f>
        <v>0</v>
      </c>
      <c r="G42" s="20">
        <f t="shared" si="0"/>
        <v>0</v>
      </c>
      <c r="H42" s="36">
        <f t="shared" si="1"/>
        <v>0</v>
      </c>
      <c r="I42" s="36">
        <f t="shared" si="2"/>
        <v>0</v>
      </c>
      <c r="J42" s="37"/>
      <c r="K42" s="38"/>
      <c r="L42" s="39">
        <f t="shared" si="3"/>
        <v>0</v>
      </c>
      <c r="M42" s="38"/>
      <c r="N42" s="39">
        <f t="shared" si="4"/>
        <v>0</v>
      </c>
      <c r="O42">
        <f t="shared" si="5"/>
        <v>0</v>
      </c>
      <c r="P42">
        <f t="shared" si="6"/>
        <v>0</v>
      </c>
      <c r="Q42" s="21">
        <f t="shared" si="7"/>
        <v>0</v>
      </c>
      <c r="R42" s="21">
        <f t="shared" si="8"/>
        <v>0</v>
      </c>
    </row>
    <row r="43" spans="1:18" ht="15.75">
      <c r="A43" s="33"/>
      <c r="B43" s="34">
        <f>IF(ISNA(VLOOKUP($A43,'PPRRVU19_Jan.csv'!$A$17:$Z$20000,3,0)),"&lt;- Enter A CPT Code",VLOOKUP($A43,'PPRRVU19_Jan.csv'!$A$17:$Z$20000,3,0))</f>
        <v>0</v>
      </c>
      <c r="C43" s="35">
        <f>IF(ISNA(VLOOKUP($A43,'PPRRVU19_Jan.csv'!$A$17:$Z$20000,4,0)),"",VLOOKUP($A43,'PPRRVU19_Jan.csv'!$A$17:$Z$20000,4,0))</f>
        <v>0</v>
      </c>
      <c r="D43" s="35">
        <f>IF(ISNA(VLOOKUP($A43,'PPRRVU19_Jan.csv'!$A$17:$Z$20000,6,0)),"",VLOOKUP($A43,'PPRRVU19_Jan.csv'!$A$17:$Z$20000,6,0)*$C$6)</f>
        <v>0</v>
      </c>
      <c r="E43" s="35">
        <f>IF(ISNA(VLOOKUP($A43,'PPRRVU19_Jan.csv'!$A$17:$Z$20000,7,0)),"",VLOOKUP($A43,'PPRRVU19_Jan.csv'!$A$17:$Z$20000,7,0)*$D$6)</f>
        <v>0</v>
      </c>
      <c r="F43" s="35">
        <f>IF(ISNA(VLOOKUP($A43,'PPRRVU19_Jan.csv'!$A$17:$Z$20000,11,0)),"",VLOOKUP($A43,'PPRRVU19_Jan.csv'!$A$17:$Z$20000,11,0)*$E$6)</f>
        <v>0</v>
      </c>
      <c r="G43" s="20">
        <f t="shared" si="0"/>
        <v>0</v>
      </c>
      <c r="H43" s="36">
        <f t="shared" si="1"/>
        <v>0</v>
      </c>
      <c r="I43" s="36">
        <f t="shared" si="2"/>
        <v>0</v>
      </c>
      <c r="J43" s="37"/>
      <c r="K43" s="38"/>
      <c r="L43" s="39">
        <f t="shared" si="3"/>
        <v>0</v>
      </c>
      <c r="M43" s="38"/>
      <c r="N43" s="39">
        <f t="shared" si="4"/>
        <v>0</v>
      </c>
      <c r="O43">
        <f t="shared" si="5"/>
        <v>0</v>
      </c>
      <c r="P43">
        <f t="shared" si="6"/>
        <v>0</v>
      </c>
      <c r="Q43" s="21">
        <f t="shared" si="7"/>
        <v>0</v>
      </c>
      <c r="R43" s="21">
        <f t="shared" si="8"/>
        <v>0</v>
      </c>
    </row>
    <row r="44" spans="1:18" ht="15.75">
      <c r="A44" s="33"/>
      <c r="B44" s="34">
        <f>IF(ISNA(VLOOKUP($A44,'PPRRVU19_Jan.csv'!$A$17:$Z$20000,3,0)),"&lt;- Enter A CPT Code",VLOOKUP($A44,'PPRRVU19_Jan.csv'!$A$17:$Z$20000,3,0))</f>
        <v>0</v>
      </c>
      <c r="C44" s="35">
        <f>IF(ISNA(VLOOKUP($A44,'PPRRVU19_Jan.csv'!$A$17:$Z$20000,4,0)),"",VLOOKUP($A44,'PPRRVU19_Jan.csv'!$A$17:$Z$20000,4,0))</f>
        <v>0</v>
      </c>
      <c r="D44" s="35">
        <f>IF(ISNA(VLOOKUP($A44,'PPRRVU19_Jan.csv'!$A$17:$Z$20000,6,0)),"",VLOOKUP($A44,'PPRRVU19_Jan.csv'!$A$17:$Z$20000,6,0)*$C$6)</f>
        <v>0</v>
      </c>
      <c r="E44" s="35">
        <f>IF(ISNA(VLOOKUP($A44,'PPRRVU19_Jan.csv'!$A$17:$Z$20000,7,0)),"",VLOOKUP($A44,'PPRRVU19_Jan.csv'!$A$17:$Z$20000,7,0)*$D$6)</f>
        <v>0</v>
      </c>
      <c r="F44" s="35">
        <f>IF(ISNA(VLOOKUP($A44,'PPRRVU19_Jan.csv'!$A$17:$Z$20000,11,0)),"",VLOOKUP($A44,'PPRRVU19_Jan.csv'!$A$17:$Z$20000,11,0)*$E$6)</f>
        <v>0</v>
      </c>
      <c r="G44" s="20">
        <f t="shared" si="0"/>
        <v>0</v>
      </c>
      <c r="H44" s="36">
        <f t="shared" si="1"/>
        <v>0</v>
      </c>
      <c r="I44" s="36">
        <f t="shared" si="2"/>
        <v>0</v>
      </c>
      <c r="J44" s="37"/>
      <c r="K44" s="38"/>
      <c r="L44" s="39">
        <f t="shared" si="3"/>
        <v>0</v>
      </c>
      <c r="M44" s="38"/>
      <c r="N44" s="39">
        <f t="shared" si="4"/>
        <v>0</v>
      </c>
      <c r="O44">
        <f t="shared" si="5"/>
        <v>0</v>
      </c>
      <c r="P44">
        <f t="shared" si="6"/>
        <v>0</v>
      </c>
      <c r="Q44" s="21">
        <f t="shared" si="7"/>
        <v>0</v>
      </c>
      <c r="R44" s="21">
        <f t="shared" si="8"/>
        <v>0</v>
      </c>
    </row>
    <row r="45" spans="1:18" ht="15.75">
      <c r="A45" s="33"/>
      <c r="B45" s="34">
        <f>IF(ISNA(VLOOKUP($A45,'PPRRVU19_Jan.csv'!$A$17:$Z$20000,3,0)),"&lt;- Enter A CPT Code",VLOOKUP($A45,'PPRRVU19_Jan.csv'!$A$17:$Z$20000,3,0))</f>
        <v>0</v>
      </c>
      <c r="C45" s="35">
        <f>IF(ISNA(VLOOKUP($A45,'PPRRVU19_Jan.csv'!$A$17:$Z$20000,4,0)),"",VLOOKUP($A45,'PPRRVU19_Jan.csv'!$A$17:$Z$20000,4,0))</f>
        <v>0</v>
      </c>
      <c r="D45" s="35">
        <f>IF(ISNA(VLOOKUP($A45,'PPRRVU19_Jan.csv'!$A$17:$Z$20000,6,0)),"",VLOOKUP($A45,'PPRRVU19_Jan.csv'!$A$17:$Z$20000,6,0)*$C$6)</f>
        <v>0</v>
      </c>
      <c r="E45" s="35">
        <f>IF(ISNA(VLOOKUP($A45,'PPRRVU19_Jan.csv'!$A$17:$Z$20000,7,0)),"",VLOOKUP($A45,'PPRRVU19_Jan.csv'!$A$17:$Z$20000,7,0)*$D$6)</f>
        <v>0</v>
      </c>
      <c r="F45" s="35">
        <f>IF(ISNA(VLOOKUP($A45,'PPRRVU19_Jan.csv'!$A$17:$Z$20000,11,0)),"",VLOOKUP($A45,'PPRRVU19_Jan.csv'!$A$17:$Z$20000,11,0)*$E$6)</f>
        <v>0</v>
      </c>
      <c r="G45" s="20">
        <f t="shared" si="0"/>
        <v>0</v>
      </c>
      <c r="H45" s="36">
        <f t="shared" si="1"/>
        <v>0</v>
      </c>
      <c r="I45" s="36">
        <f t="shared" si="2"/>
        <v>0</v>
      </c>
      <c r="J45" s="37"/>
      <c r="K45" s="38"/>
      <c r="L45" s="39">
        <f t="shared" si="3"/>
        <v>0</v>
      </c>
      <c r="M45" s="38"/>
      <c r="N45" s="39">
        <f t="shared" si="4"/>
        <v>0</v>
      </c>
      <c r="O45">
        <f t="shared" si="5"/>
        <v>0</v>
      </c>
      <c r="P45">
        <f t="shared" si="6"/>
        <v>0</v>
      </c>
      <c r="Q45" s="21">
        <f t="shared" si="7"/>
        <v>0</v>
      </c>
      <c r="R45" s="21">
        <f t="shared" si="8"/>
        <v>0</v>
      </c>
    </row>
    <row r="46" spans="1:18" ht="15.75">
      <c r="A46" s="33"/>
      <c r="B46" s="34">
        <f>IF(ISNA(VLOOKUP($A46,'PPRRVU19_Jan.csv'!$A$17:$Z$20000,3,0)),"&lt;- Enter A CPT Code",VLOOKUP($A46,'PPRRVU19_Jan.csv'!$A$17:$Z$20000,3,0))</f>
        <v>0</v>
      </c>
      <c r="C46" s="35">
        <f>IF(ISNA(VLOOKUP($A46,'PPRRVU19_Jan.csv'!$A$17:$Z$20000,4,0)),"",VLOOKUP($A46,'PPRRVU19_Jan.csv'!$A$17:$Z$20000,4,0))</f>
        <v>0</v>
      </c>
      <c r="D46" s="35">
        <f>IF(ISNA(VLOOKUP($A46,'PPRRVU19_Jan.csv'!$A$17:$Z$20000,6,0)),"",VLOOKUP($A46,'PPRRVU19_Jan.csv'!$A$17:$Z$20000,6,0)*$C$6)</f>
        <v>0</v>
      </c>
      <c r="E46" s="35">
        <f>IF(ISNA(VLOOKUP($A46,'PPRRVU19_Jan.csv'!$A$17:$Z$20000,7,0)),"",VLOOKUP($A46,'PPRRVU19_Jan.csv'!$A$17:$Z$20000,7,0)*$D$6)</f>
        <v>0</v>
      </c>
      <c r="F46" s="35">
        <f>IF(ISNA(VLOOKUP($A46,'PPRRVU19_Jan.csv'!$A$17:$Z$20000,11,0)),"",VLOOKUP($A46,'PPRRVU19_Jan.csv'!$A$17:$Z$20000,11,0)*$E$6)</f>
        <v>0</v>
      </c>
      <c r="G46" s="20">
        <f t="shared" si="0"/>
        <v>0</v>
      </c>
      <c r="H46" s="36">
        <f t="shared" si="1"/>
        <v>0</v>
      </c>
      <c r="I46" s="36">
        <f t="shared" si="2"/>
        <v>0</v>
      </c>
      <c r="J46" s="37"/>
      <c r="K46" s="38"/>
      <c r="L46" s="39">
        <f t="shared" si="3"/>
        <v>0</v>
      </c>
      <c r="M46" s="38"/>
      <c r="N46" s="39">
        <f t="shared" si="4"/>
        <v>0</v>
      </c>
      <c r="O46">
        <f t="shared" si="5"/>
        <v>0</v>
      </c>
      <c r="P46">
        <f t="shared" si="6"/>
        <v>0</v>
      </c>
      <c r="Q46" s="21">
        <f t="shared" si="7"/>
        <v>0</v>
      </c>
      <c r="R46" s="21">
        <f t="shared" si="8"/>
        <v>0</v>
      </c>
    </row>
    <row r="47" spans="1:18" ht="15.75">
      <c r="A47" s="33"/>
      <c r="B47" s="34">
        <f>IF(ISNA(VLOOKUP($A47,'PPRRVU19_Jan.csv'!$A$17:$Z$20000,3,0)),"&lt;- Enter A CPT Code",VLOOKUP($A47,'PPRRVU19_Jan.csv'!$A$17:$Z$20000,3,0))</f>
        <v>0</v>
      </c>
      <c r="C47" s="35">
        <f>IF(ISNA(VLOOKUP($A47,'PPRRVU19_Jan.csv'!$A$17:$Z$20000,4,0)),"",VLOOKUP($A47,'PPRRVU19_Jan.csv'!$A$17:$Z$20000,4,0))</f>
        <v>0</v>
      </c>
      <c r="D47" s="35">
        <f>IF(ISNA(VLOOKUP($A47,'PPRRVU19_Jan.csv'!$A$17:$Z$20000,6,0)),"",VLOOKUP($A47,'PPRRVU19_Jan.csv'!$A$17:$Z$20000,6,0)*$C$6)</f>
        <v>0</v>
      </c>
      <c r="E47" s="35">
        <f>IF(ISNA(VLOOKUP($A47,'PPRRVU19_Jan.csv'!$A$17:$Z$20000,7,0)),"",VLOOKUP($A47,'PPRRVU19_Jan.csv'!$A$17:$Z$20000,7,0)*$D$6)</f>
        <v>0</v>
      </c>
      <c r="F47" s="35">
        <f>IF(ISNA(VLOOKUP($A47,'PPRRVU19_Jan.csv'!$A$17:$Z$20000,11,0)),"",VLOOKUP($A47,'PPRRVU19_Jan.csv'!$A$17:$Z$20000,11,0)*$E$6)</f>
        <v>0</v>
      </c>
      <c r="G47" s="20">
        <f t="shared" si="0"/>
        <v>0</v>
      </c>
      <c r="H47" s="36">
        <f t="shared" si="1"/>
        <v>0</v>
      </c>
      <c r="I47" s="36">
        <f t="shared" si="2"/>
        <v>0</v>
      </c>
      <c r="J47" s="37"/>
      <c r="K47" s="38"/>
      <c r="L47" s="39">
        <f t="shared" si="3"/>
        <v>0</v>
      </c>
      <c r="M47" s="38"/>
      <c r="N47" s="39">
        <f t="shared" si="4"/>
        <v>0</v>
      </c>
      <c r="O47">
        <f t="shared" si="5"/>
        <v>0</v>
      </c>
      <c r="P47">
        <f t="shared" si="6"/>
        <v>0</v>
      </c>
      <c r="Q47" s="21">
        <f t="shared" si="7"/>
        <v>0</v>
      </c>
      <c r="R47" s="21">
        <f t="shared" si="8"/>
        <v>0</v>
      </c>
    </row>
    <row r="48" spans="1:18" ht="15.75">
      <c r="A48" s="33"/>
      <c r="B48" s="34">
        <f>IF(ISNA(VLOOKUP($A48,'PPRRVU19_Jan.csv'!$A$17:$Z$20000,3,0)),"&lt;- Enter A CPT Code",VLOOKUP($A48,'PPRRVU19_Jan.csv'!$A$17:$Z$20000,3,0))</f>
        <v>0</v>
      </c>
      <c r="C48" s="35">
        <f>IF(ISNA(VLOOKUP($A48,'PPRRVU19_Jan.csv'!$A$17:$Z$20000,4,0)),"",VLOOKUP($A48,'PPRRVU19_Jan.csv'!$A$17:$Z$20000,4,0))</f>
        <v>0</v>
      </c>
      <c r="D48" s="35">
        <f>IF(ISNA(VLOOKUP($A48,'PPRRVU19_Jan.csv'!$A$17:$Z$20000,6,0)),"",VLOOKUP($A48,'PPRRVU19_Jan.csv'!$A$17:$Z$20000,6,0)*$C$6)</f>
        <v>0</v>
      </c>
      <c r="E48" s="35">
        <f>IF(ISNA(VLOOKUP($A48,'PPRRVU19_Jan.csv'!$A$17:$Z$20000,7,0)),"",VLOOKUP($A48,'PPRRVU19_Jan.csv'!$A$17:$Z$20000,7,0)*$D$6)</f>
        <v>0</v>
      </c>
      <c r="F48" s="35">
        <f>IF(ISNA(VLOOKUP($A48,'PPRRVU19_Jan.csv'!$A$17:$Z$20000,11,0)),"",VLOOKUP($A48,'PPRRVU19_Jan.csv'!$A$17:$Z$20000,11,0)*$E$6)</f>
        <v>0</v>
      </c>
      <c r="G48" s="20">
        <f t="shared" si="0"/>
        <v>0</v>
      </c>
      <c r="H48" s="36">
        <f t="shared" si="1"/>
        <v>0</v>
      </c>
      <c r="I48" s="36">
        <f t="shared" si="2"/>
        <v>0</v>
      </c>
      <c r="J48" s="37"/>
      <c r="K48" s="38"/>
      <c r="L48" s="39">
        <f t="shared" si="3"/>
        <v>0</v>
      </c>
      <c r="M48" s="38"/>
      <c r="N48" s="39">
        <f t="shared" si="4"/>
        <v>0</v>
      </c>
      <c r="O48">
        <f t="shared" si="5"/>
        <v>0</v>
      </c>
      <c r="P48">
        <f t="shared" si="6"/>
        <v>0</v>
      </c>
      <c r="Q48" s="21">
        <f t="shared" si="7"/>
        <v>0</v>
      </c>
      <c r="R48" s="21">
        <f t="shared" si="8"/>
        <v>0</v>
      </c>
    </row>
    <row r="49" spans="1:18" ht="15.75">
      <c r="A49" s="33"/>
      <c r="B49" s="34">
        <f>IF(ISNA(VLOOKUP($A49,'PPRRVU19_Jan.csv'!$A$17:$Z$20000,3,0)),"&lt;- Enter A CPT Code",VLOOKUP($A49,'PPRRVU19_Jan.csv'!$A$17:$Z$20000,3,0))</f>
        <v>0</v>
      </c>
      <c r="C49" s="35">
        <f>IF(ISNA(VLOOKUP($A49,'PPRRVU19_Jan.csv'!$A$17:$Z$20000,4,0)),"",VLOOKUP($A49,'PPRRVU19_Jan.csv'!$A$17:$Z$20000,4,0))</f>
        <v>0</v>
      </c>
      <c r="D49" s="35">
        <f>IF(ISNA(VLOOKUP($A49,'PPRRVU19_Jan.csv'!$A$17:$Z$20000,6,0)),"",VLOOKUP($A49,'PPRRVU19_Jan.csv'!$A$17:$Z$20000,6,0)*$C$6)</f>
        <v>0</v>
      </c>
      <c r="E49" s="35">
        <f>IF(ISNA(VLOOKUP($A49,'PPRRVU19_Jan.csv'!$A$17:$Z$20000,7,0)),"",VLOOKUP($A49,'PPRRVU19_Jan.csv'!$A$17:$Z$20000,7,0)*$D$6)</f>
        <v>0</v>
      </c>
      <c r="F49" s="35">
        <f>IF(ISNA(VLOOKUP($A49,'PPRRVU19_Jan.csv'!$A$17:$Z$20000,11,0)),"",VLOOKUP($A49,'PPRRVU19_Jan.csv'!$A$17:$Z$20000,11,0)*$E$6)</f>
        <v>0</v>
      </c>
      <c r="G49" s="20">
        <f t="shared" si="0"/>
        <v>0</v>
      </c>
      <c r="H49" s="36">
        <f t="shared" si="1"/>
        <v>0</v>
      </c>
      <c r="I49" s="36">
        <f t="shared" si="2"/>
        <v>0</v>
      </c>
      <c r="J49" s="37"/>
      <c r="K49" s="38"/>
      <c r="L49" s="39">
        <f t="shared" si="3"/>
        <v>0</v>
      </c>
      <c r="M49" s="38"/>
      <c r="N49" s="39">
        <f t="shared" si="4"/>
        <v>0</v>
      </c>
      <c r="O49">
        <f t="shared" si="5"/>
        <v>0</v>
      </c>
      <c r="P49">
        <f t="shared" si="6"/>
        <v>0</v>
      </c>
      <c r="Q49" s="21">
        <f t="shared" si="7"/>
        <v>0</v>
      </c>
      <c r="R49" s="21">
        <f t="shared" si="8"/>
        <v>0</v>
      </c>
    </row>
    <row r="50" spans="1:18" ht="15.75">
      <c r="A50" s="33"/>
      <c r="B50" s="34">
        <f>IF(ISNA(VLOOKUP($A50,'PPRRVU19_Jan.csv'!$A$17:$Z$20000,3,0)),"&lt;- Enter A CPT Code",VLOOKUP($A50,'PPRRVU19_Jan.csv'!$A$17:$Z$20000,3,0))</f>
        <v>0</v>
      </c>
      <c r="C50" s="35">
        <f>IF(ISNA(VLOOKUP($A50,'PPRRVU19_Jan.csv'!$A$17:$Z$20000,4,0)),"",VLOOKUP($A50,'PPRRVU19_Jan.csv'!$A$17:$Z$20000,4,0))</f>
        <v>0</v>
      </c>
      <c r="D50" s="35">
        <f>IF(ISNA(VLOOKUP($A50,'PPRRVU19_Jan.csv'!$A$17:$Z$20000,6,0)),"",VLOOKUP($A50,'PPRRVU19_Jan.csv'!$A$17:$Z$20000,6,0)*$C$6)</f>
        <v>0</v>
      </c>
      <c r="E50" s="35">
        <f>IF(ISNA(VLOOKUP($A50,'PPRRVU19_Jan.csv'!$A$17:$Z$20000,7,0)),"",VLOOKUP($A50,'PPRRVU19_Jan.csv'!$A$17:$Z$20000,7,0)*$D$6)</f>
        <v>0</v>
      </c>
      <c r="F50" s="35">
        <f>IF(ISNA(VLOOKUP($A50,'PPRRVU19_Jan.csv'!$A$17:$Z$20000,11,0)),"",VLOOKUP($A50,'PPRRVU19_Jan.csv'!$A$17:$Z$20000,11,0)*$E$6)</f>
        <v>0</v>
      </c>
      <c r="G50" s="20">
        <f t="shared" si="0"/>
        <v>0</v>
      </c>
      <c r="H50" s="36">
        <f t="shared" si="1"/>
        <v>0</v>
      </c>
      <c r="I50" s="36">
        <f t="shared" si="2"/>
        <v>0</v>
      </c>
      <c r="J50" s="37"/>
      <c r="K50" s="38"/>
      <c r="L50" s="39">
        <f t="shared" si="3"/>
        <v>0</v>
      </c>
      <c r="M50" s="38"/>
      <c r="N50" s="39">
        <f t="shared" si="4"/>
        <v>0</v>
      </c>
      <c r="O50">
        <f t="shared" si="5"/>
        <v>0</v>
      </c>
      <c r="P50">
        <f t="shared" si="6"/>
        <v>0</v>
      </c>
      <c r="Q50" s="21">
        <f t="shared" si="7"/>
        <v>0</v>
      </c>
      <c r="R50" s="21">
        <f t="shared" si="8"/>
        <v>0</v>
      </c>
    </row>
    <row r="51" spans="1:18" ht="15.75">
      <c r="A51" s="33"/>
      <c r="B51" s="34">
        <f>IF(ISNA(VLOOKUP($A51,'PPRRVU19_Jan.csv'!$A$17:$Z$20000,3,0)),"&lt;- Enter A CPT Code",VLOOKUP($A51,'PPRRVU19_Jan.csv'!$A$17:$Z$20000,3,0))</f>
        <v>0</v>
      </c>
      <c r="C51" s="35">
        <f>IF(ISNA(VLOOKUP($A51,'PPRRVU19_Jan.csv'!$A$17:$Z$20000,4,0)),"",VLOOKUP($A51,'PPRRVU19_Jan.csv'!$A$17:$Z$20000,4,0))</f>
        <v>0</v>
      </c>
      <c r="D51" s="35">
        <f>IF(ISNA(VLOOKUP($A51,'PPRRVU19_Jan.csv'!$A$17:$Z$20000,6,0)),"",VLOOKUP($A51,'PPRRVU19_Jan.csv'!$A$17:$Z$20000,6,0)*$C$6)</f>
        <v>0</v>
      </c>
      <c r="E51" s="35">
        <f>IF(ISNA(VLOOKUP($A51,'PPRRVU19_Jan.csv'!$A$17:$Z$20000,7,0)),"",VLOOKUP($A51,'PPRRVU19_Jan.csv'!$A$17:$Z$20000,7,0)*$D$6)</f>
        <v>0</v>
      </c>
      <c r="F51" s="35">
        <f>IF(ISNA(VLOOKUP($A51,'PPRRVU19_Jan.csv'!$A$17:$Z$20000,11,0)),"",VLOOKUP($A51,'PPRRVU19_Jan.csv'!$A$17:$Z$20000,11,0)*$E$6)</f>
        <v>0</v>
      </c>
      <c r="G51" s="20">
        <f t="shared" si="0"/>
        <v>0</v>
      </c>
      <c r="H51" s="36">
        <f t="shared" si="1"/>
        <v>0</v>
      </c>
      <c r="I51" s="36">
        <f t="shared" si="2"/>
        <v>0</v>
      </c>
      <c r="J51" s="37"/>
      <c r="K51" s="38"/>
      <c r="L51" s="39">
        <f t="shared" si="3"/>
        <v>0</v>
      </c>
      <c r="M51" s="38"/>
      <c r="N51" s="39">
        <f t="shared" si="4"/>
        <v>0</v>
      </c>
      <c r="O51">
        <f t="shared" si="5"/>
        <v>0</v>
      </c>
      <c r="P51">
        <f t="shared" si="6"/>
        <v>0</v>
      </c>
      <c r="Q51" s="21">
        <f t="shared" si="7"/>
        <v>0</v>
      </c>
      <c r="R51" s="21">
        <f t="shared" si="8"/>
        <v>0</v>
      </c>
    </row>
    <row r="52" spans="1:18" ht="15.75">
      <c r="A52" s="33"/>
      <c r="B52" s="34">
        <f>IF(ISNA(VLOOKUP($A52,'PPRRVU19_Jan.csv'!$A$17:$Z$20000,3,0)),"&lt;- Enter A CPT Code",VLOOKUP($A52,'PPRRVU19_Jan.csv'!$A$17:$Z$20000,3,0))</f>
        <v>0</v>
      </c>
      <c r="C52" s="35">
        <f>IF(ISNA(VLOOKUP($A52,'PPRRVU19_Jan.csv'!$A$17:$Z$20000,4,0)),"",VLOOKUP($A52,'PPRRVU19_Jan.csv'!$A$17:$Z$20000,4,0))</f>
        <v>0</v>
      </c>
      <c r="D52" s="35">
        <f>IF(ISNA(VLOOKUP($A52,'PPRRVU19_Jan.csv'!$A$17:$Z$20000,6,0)),"",VLOOKUP($A52,'PPRRVU19_Jan.csv'!$A$17:$Z$20000,6,0)*$C$6)</f>
        <v>0</v>
      </c>
      <c r="E52" s="35">
        <f>IF(ISNA(VLOOKUP($A52,'PPRRVU19_Jan.csv'!$A$17:$Z$20000,7,0)),"",VLOOKUP($A52,'PPRRVU19_Jan.csv'!$A$17:$Z$20000,7,0)*$D$6)</f>
        <v>0</v>
      </c>
      <c r="F52" s="35">
        <f>IF(ISNA(VLOOKUP($A52,'PPRRVU19_Jan.csv'!$A$17:$Z$20000,11,0)),"",VLOOKUP($A52,'PPRRVU19_Jan.csv'!$A$17:$Z$20000,11,0)*$E$6)</f>
        <v>0</v>
      </c>
      <c r="G52" s="20">
        <f t="shared" si="0"/>
        <v>0</v>
      </c>
      <c r="H52" s="36">
        <f t="shared" si="1"/>
        <v>0</v>
      </c>
      <c r="I52" s="36">
        <f t="shared" si="2"/>
        <v>0</v>
      </c>
      <c r="J52" s="37"/>
      <c r="K52" s="38"/>
      <c r="L52" s="39">
        <f t="shared" si="3"/>
        <v>0</v>
      </c>
      <c r="M52" s="38"/>
      <c r="N52" s="39">
        <f t="shared" si="4"/>
        <v>0</v>
      </c>
      <c r="O52">
        <f t="shared" si="5"/>
        <v>0</v>
      </c>
      <c r="P52">
        <f t="shared" si="6"/>
        <v>0</v>
      </c>
      <c r="Q52" s="21">
        <f t="shared" si="7"/>
        <v>0</v>
      </c>
      <c r="R52" s="21">
        <f t="shared" si="8"/>
        <v>0</v>
      </c>
    </row>
    <row r="53" spans="1:18" ht="15.75">
      <c r="A53" s="33"/>
      <c r="B53" s="34">
        <f>IF(ISNA(VLOOKUP($A53,'PPRRVU19_Jan.csv'!$A$17:$Z$20000,3,0)),"&lt;- Enter A CPT Code",VLOOKUP($A53,'PPRRVU19_Jan.csv'!$A$17:$Z$20000,3,0))</f>
        <v>0</v>
      </c>
      <c r="C53" s="35">
        <f>IF(ISNA(VLOOKUP($A53,'PPRRVU19_Jan.csv'!$A$17:$Z$20000,4,0)),"",VLOOKUP($A53,'PPRRVU19_Jan.csv'!$A$17:$Z$20000,4,0))</f>
        <v>0</v>
      </c>
      <c r="D53" s="35">
        <f>IF(ISNA(VLOOKUP($A53,'PPRRVU19_Jan.csv'!$A$17:$Z$20000,6,0)),"",VLOOKUP($A53,'PPRRVU19_Jan.csv'!$A$17:$Z$20000,6,0)*$C$6)</f>
        <v>0</v>
      </c>
      <c r="E53" s="35">
        <f>IF(ISNA(VLOOKUP($A53,'PPRRVU19_Jan.csv'!$A$17:$Z$20000,7,0)),"",VLOOKUP($A53,'PPRRVU19_Jan.csv'!$A$17:$Z$20000,7,0)*$D$6)</f>
        <v>0</v>
      </c>
      <c r="F53" s="35">
        <f>IF(ISNA(VLOOKUP($A53,'PPRRVU19_Jan.csv'!$A$17:$Z$20000,11,0)),"",VLOOKUP($A53,'PPRRVU19_Jan.csv'!$A$17:$Z$20000,11,0)*$E$6)</f>
        <v>0</v>
      </c>
      <c r="G53" s="20">
        <f t="shared" si="0"/>
        <v>0</v>
      </c>
      <c r="H53" s="36">
        <f t="shared" si="1"/>
        <v>0</v>
      </c>
      <c r="I53" s="36">
        <f t="shared" si="2"/>
        <v>0</v>
      </c>
      <c r="J53" s="37"/>
      <c r="K53" s="38"/>
      <c r="L53" s="39">
        <f t="shared" si="3"/>
        <v>0</v>
      </c>
      <c r="M53" s="38"/>
      <c r="N53" s="39">
        <f t="shared" si="4"/>
        <v>0</v>
      </c>
      <c r="O53">
        <f t="shared" si="5"/>
        <v>0</v>
      </c>
      <c r="P53">
        <f t="shared" si="6"/>
        <v>0</v>
      </c>
      <c r="Q53" s="21">
        <f t="shared" si="7"/>
        <v>0</v>
      </c>
      <c r="R53" s="21">
        <f t="shared" si="8"/>
        <v>0</v>
      </c>
    </row>
    <row r="54" spans="1:18" ht="15.75">
      <c r="A54" s="33"/>
      <c r="B54" s="34">
        <f>IF(ISNA(VLOOKUP($A54,'PPRRVU19_Jan.csv'!$A$17:$Z$20000,3,0)),"&lt;- Enter A CPT Code",VLOOKUP($A54,'PPRRVU19_Jan.csv'!$A$17:$Z$20000,3,0))</f>
        <v>0</v>
      </c>
      <c r="C54" s="35">
        <f>IF(ISNA(VLOOKUP($A54,'PPRRVU19_Jan.csv'!$A$17:$Z$20000,4,0)),"",VLOOKUP($A54,'PPRRVU19_Jan.csv'!$A$17:$Z$20000,4,0))</f>
        <v>0</v>
      </c>
      <c r="D54" s="35">
        <f>IF(ISNA(VLOOKUP($A54,'PPRRVU19_Jan.csv'!$A$17:$Z$20000,6,0)),"",VLOOKUP($A54,'PPRRVU19_Jan.csv'!$A$17:$Z$20000,6,0)*$C$6)</f>
        <v>0</v>
      </c>
      <c r="E54" s="35">
        <f>IF(ISNA(VLOOKUP($A54,'PPRRVU19_Jan.csv'!$A$17:$Z$20000,7,0)),"",VLOOKUP($A54,'PPRRVU19_Jan.csv'!$A$17:$Z$20000,7,0)*$D$6)</f>
        <v>0</v>
      </c>
      <c r="F54" s="35">
        <f>IF(ISNA(VLOOKUP($A54,'PPRRVU19_Jan.csv'!$A$17:$Z$20000,11,0)),"",VLOOKUP($A54,'PPRRVU19_Jan.csv'!$A$17:$Z$20000,11,0)*$E$6)</f>
        <v>0</v>
      </c>
      <c r="G54" s="20">
        <f t="shared" si="0"/>
        <v>0</v>
      </c>
      <c r="H54" s="36">
        <f t="shared" si="1"/>
        <v>0</v>
      </c>
      <c r="I54" s="36">
        <f t="shared" si="2"/>
        <v>0</v>
      </c>
      <c r="J54" s="37"/>
      <c r="K54" s="38"/>
      <c r="L54" s="39">
        <f t="shared" si="3"/>
        <v>0</v>
      </c>
      <c r="M54" s="38"/>
      <c r="N54" s="39">
        <f t="shared" si="4"/>
        <v>0</v>
      </c>
      <c r="O54">
        <f t="shared" si="5"/>
        <v>0</v>
      </c>
      <c r="P54">
        <f t="shared" si="6"/>
        <v>0</v>
      </c>
      <c r="Q54" s="21">
        <f t="shared" si="7"/>
        <v>0</v>
      </c>
      <c r="R54" s="21">
        <f t="shared" si="8"/>
        <v>0</v>
      </c>
    </row>
    <row r="55" spans="1:18" ht="15.75">
      <c r="A55" s="33"/>
      <c r="B55" s="34">
        <f>IF(ISNA(VLOOKUP($A55,'PPRRVU19_Jan.csv'!$A$17:$Z$20000,3,0)),"&lt;- Enter A CPT Code",VLOOKUP($A55,'PPRRVU19_Jan.csv'!$A$17:$Z$20000,3,0))</f>
        <v>0</v>
      </c>
      <c r="C55" s="35">
        <f>IF(ISNA(VLOOKUP($A55,'PPRRVU19_Jan.csv'!$A$17:$Z$20000,4,0)),"",VLOOKUP($A55,'PPRRVU19_Jan.csv'!$A$17:$Z$20000,4,0))</f>
        <v>0</v>
      </c>
      <c r="D55" s="35">
        <f>IF(ISNA(VLOOKUP($A55,'PPRRVU19_Jan.csv'!$A$17:$Z$20000,6,0)),"",VLOOKUP($A55,'PPRRVU19_Jan.csv'!$A$17:$Z$20000,6,0)*$C$6)</f>
        <v>0</v>
      </c>
      <c r="E55" s="35">
        <f>IF(ISNA(VLOOKUP($A55,'PPRRVU19_Jan.csv'!$A$17:$Z$20000,7,0)),"",VLOOKUP($A55,'PPRRVU19_Jan.csv'!$A$17:$Z$20000,7,0)*$D$6)</f>
        <v>0</v>
      </c>
      <c r="F55" s="35">
        <f>IF(ISNA(VLOOKUP($A55,'PPRRVU19_Jan.csv'!$A$17:$Z$20000,11,0)),"",VLOOKUP($A55,'PPRRVU19_Jan.csv'!$A$17:$Z$20000,11,0)*$E$6)</f>
        <v>0</v>
      </c>
      <c r="G55" s="20">
        <f t="shared" si="0"/>
        <v>0</v>
      </c>
      <c r="H55" s="36">
        <f t="shared" si="1"/>
        <v>0</v>
      </c>
      <c r="I55" s="36">
        <f t="shared" si="2"/>
        <v>0</v>
      </c>
      <c r="J55" s="37"/>
      <c r="K55" s="38"/>
      <c r="L55" s="39">
        <f t="shared" si="3"/>
        <v>0</v>
      </c>
      <c r="M55" s="38"/>
      <c r="N55" s="39">
        <f t="shared" si="4"/>
        <v>0</v>
      </c>
      <c r="O55">
        <f t="shared" si="5"/>
        <v>0</v>
      </c>
      <c r="P55">
        <f t="shared" si="6"/>
        <v>0</v>
      </c>
      <c r="Q55" s="21">
        <f t="shared" si="7"/>
        <v>0</v>
      </c>
      <c r="R55" s="21">
        <f t="shared" si="8"/>
        <v>0</v>
      </c>
    </row>
    <row r="56" spans="1:18" ht="15.75">
      <c r="A56" s="33"/>
      <c r="B56" s="34">
        <f>IF(ISNA(VLOOKUP($A56,'PPRRVU19_Jan.csv'!$A$17:$Z$20000,3,0)),"&lt;- Enter A CPT Code",VLOOKUP($A56,'PPRRVU19_Jan.csv'!$A$17:$Z$20000,3,0))</f>
        <v>0</v>
      </c>
      <c r="C56" s="35">
        <f>IF(ISNA(VLOOKUP($A56,'PPRRVU19_Jan.csv'!$A$17:$Z$20000,4,0)),"",VLOOKUP($A56,'PPRRVU19_Jan.csv'!$A$17:$Z$20000,4,0))</f>
        <v>0</v>
      </c>
      <c r="D56" s="35">
        <f>IF(ISNA(VLOOKUP($A56,'PPRRVU19_Jan.csv'!$A$17:$Z$20000,6,0)),"",VLOOKUP($A56,'PPRRVU19_Jan.csv'!$A$17:$Z$20000,6,0)*$C$6)</f>
        <v>0</v>
      </c>
      <c r="E56" s="35">
        <f>IF(ISNA(VLOOKUP($A56,'PPRRVU19_Jan.csv'!$A$17:$Z$20000,7,0)),"",VLOOKUP($A56,'PPRRVU19_Jan.csv'!$A$17:$Z$20000,7,0)*$D$6)</f>
        <v>0</v>
      </c>
      <c r="F56" s="35">
        <f>IF(ISNA(VLOOKUP($A56,'PPRRVU19_Jan.csv'!$A$17:$Z$20000,11,0)),"",VLOOKUP($A56,'PPRRVU19_Jan.csv'!$A$17:$Z$20000,11,0)*$E$6)</f>
        <v>0</v>
      </c>
      <c r="G56" s="20">
        <f t="shared" si="0"/>
        <v>0</v>
      </c>
      <c r="H56" s="36">
        <f t="shared" si="1"/>
        <v>0</v>
      </c>
      <c r="I56" s="36">
        <f t="shared" si="2"/>
        <v>0</v>
      </c>
      <c r="J56" s="37"/>
      <c r="K56" s="38"/>
      <c r="L56" s="39">
        <f t="shared" si="3"/>
        <v>0</v>
      </c>
      <c r="M56" s="38"/>
      <c r="N56" s="39">
        <f t="shared" si="4"/>
        <v>0</v>
      </c>
      <c r="O56">
        <f t="shared" si="5"/>
        <v>0</v>
      </c>
      <c r="P56">
        <f t="shared" si="6"/>
        <v>0</v>
      </c>
      <c r="Q56" s="21">
        <f t="shared" si="7"/>
        <v>0</v>
      </c>
      <c r="R56" s="21">
        <f t="shared" si="8"/>
        <v>0</v>
      </c>
    </row>
    <row r="57" spans="1:18" ht="15.75">
      <c r="A57" s="33"/>
      <c r="B57" s="34">
        <f>IF(ISNA(VLOOKUP($A57,'PPRRVU19_Jan.csv'!$A$17:$Z$20000,3,0)),"&lt;- Enter A CPT Code",VLOOKUP($A57,'PPRRVU19_Jan.csv'!$A$17:$Z$20000,3,0))</f>
        <v>0</v>
      </c>
      <c r="C57" s="35">
        <f>IF(ISNA(VLOOKUP($A57,'PPRRVU19_Jan.csv'!$A$17:$Z$20000,4,0)),"",VLOOKUP($A57,'PPRRVU19_Jan.csv'!$A$17:$Z$20000,4,0))</f>
        <v>0</v>
      </c>
      <c r="D57" s="35">
        <f>IF(ISNA(VLOOKUP($A57,'PPRRVU19_Jan.csv'!$A$17:$Z$20000,6,0)),"",VLOOKUP($A57,'PPRRVU19_Jan.csv'!$A$17:$Z$20000,6,0)*$C$6)</f>
        <v>0</v>
      </c>
      <c r="E57" s="35">
        <f>IF(ISNA(VLOOKUP($A57,'PPRRVU19_Jan.csv'!$A$17:$Z$20000,7,0)),"",VLOOKUP($A57,'PPRRVU19_Jan.csv'!$A$17:$Z$20000,7,0)*$D$6)</f>
        <v>0</v>
      </c>
      <c r="F57" s="35">
        <f>IF(ISNA(VLOOKUP($A57,'PPRRVU19_Jan.csv'!$A$17:$Z$20000,11,0)),"",VLOOKUP($A57,'PPRRVU19_Jan.csv'!$A$17:$Z$20000,11,0)*$E$6)</f>
        <v>0</v>
      </c>
      <c r="G57" s="20">
        <f t="shared" si="0"/>
        <v>0</v>
      </c>
      <c r="H57" s="36">
        <f t="shared" si="1"/>
        <v>0</v>
      </c>
      <c r="I57" s="36">
        <f t="shared" si="2"/>
        <v>0</v>
      </c>
      <c r="J57" s="37"/>
      <c r="K57" s="38"/>
      <c r="L57" s="39">
        <f t="shared" si="3"/>
        <v>0</v>
      </c>
      <c r="M57" s="38"/>
      <c r="N57" s="39">
        <f t="shared" si="4"/>
        <v>0</v>
      </c>
      <c r="O57">
        <f t="shared" si="5"/>
        <v>0</v>
      </c>
      <c r="P57">
        <f t="shared" si="6"/>
        <v>0</v>
      </c>
      <c r="Q57" s="21">
        <f t="shared" si="7"/>
        <v>0</v>
      </c>
      <c r="R57" s="21">
        <f t="shared" si="8"/>
        <v>0</v>
      </c>
    </row>
    <row r="58" spans="1:18" ht="15.75">
      <c r="A58" s="33"/>
      <c r="B58" s="34">
        <f>IF(ISNA(VLOOKUP($A58,'PPRRVU19_Jan.csv'!$A$17:$Z$20000,3,0)),"&lt;- Enter A CPT Code",VLOOKUP($A58,'PPRRVU19_Jan.csv'!$A$17:$Z$20000,3,0))</f>
        <v>0</v>
      </c>
      <c r="C58" s="35">
        <f>IF(ISNA(VLOOKUP($A58,'PPRRVU19_Jan.csv'!$A$17:$Z$20000,4,0)),"",VLOOKUP($A58,'PPRRVU19_Jan.csv'!$A$17:$Z$20000,4,0))</f>
        <v>0</v>
      </c>
      <c r="D58" s="35">
        <f>IF(ISNA(VLOOKUP($A58,'PPRRVU19_Jan.csv'!$A$17:$Z$20000,6,0)),"",VLOOKUP($A58,'PPRRVU19_Jan.csv'!$A$17:$Z$20000,6,0)*$C$6)</f>
        <v>0</v>
      </c>
      <c r="E58" s="35">
        <f>IF(ISNA(VLOOKUP($A58,'PPRRVU19_Jan.csv'!$A$17:$Z$20000,7,0)),"",VLOOKUP($A58,'PPRRVU19_Jan.csv'!$A$17:$Z$20000,7,0)*$D$6)</f>
        <v>0</v>
      </c>
      <c r="F58" s="35">
        <f>IF(ISNA(VLOOKUP($A58,'PPRRVU19_Jan.csv'!$A$17:$Z$20000,11,0)),"",VLOOKUP($A58,'PPRRVU19_Jan.csv'!$A$17:$Z$20000,11,0)*$E$6)</f>
        <v>0</v>
      </c>
      <c r="G58" s="20">
        <f t="shared" si="0"/>
        <v>0</v>
      </c>
      <c r="H58" s="36">
        <f t="shared" si="1"/>
        <v>0</v>
      </c>
      <c r="I58" s="36">
        <f t="shared" si="2"/>
        <v>0</v>
      </c>
      <c r="J58" s="37"/>
      <c r="K58" s="38"/>
      <c r="L58" s="39">
        <f t="shared" si="3"/>
        <v>0</v>
      </c>
      <c r="M58" s="38"/>
      <c r="N58" s="39">
        <f t="shared" si="4"/>
        <v>0</v>
      </c>
      <c r="O58">
        <f t="shared" si="5"/>
        <v>0</v>
      </c>
      <c r="P58">
        <f t="shared" si="6"/>
        <v>0</v>
      </c>
      <c r="Q58" s="21">
        <f t="shared" si="7"/>
        <v>0</v>
      </c>
      <c r="R58" s="21">
        <f t="shared" si="8"/>
        <v>0</v>
      </c>
    </row>
    <row r="59" spans="1:18" ht="15.75">
      <c r="A59" s="33"/>
      <c r="B59" s="34">
        <f>IF(ISNA(VLOOKUP($A59,'PPRRVU19_Jan.csv'!$A$17:$Z$20000,3,0)),"&lt;- Enter A CPT Code",VLOOKUP($A59,'PPRRVU19_Jan.csv'!$A$17:$Z$20000,3,0))</f>
        <v>0</v>
      </c>
      <c r="C59" s="35">
        <f>IF(ISNA(VLOOKUP($A59,'PPRRVU19_Jan.csv'!$A$17:$Z$20000,4,0)),"",VLOOKUP($A59,'PPRRVU19_Jan.csv'!$A$17:$Z$20000,4,0))</f>
        <v>0</v>
      </c>
      <c r="D59" s="35">
        <f>IF(ISNA(VLOOKUP($A59,'PPRRVU19_Jan.csv'!$A$17:$Z$20000,6,0)),"",VLOOKUP($A59,'PPRRVU19_Jan.csv'!$A$17:$Z$20000,6,0)*$C$6)</f>
        <v>0</v>
      </c>
      <c r="E59" s="35">
        <f>IF(ISNA(VLOOKUP($A59,'PPRRVU19_Jan.csv'!$A$17:$Z$20000,7,0)),"",VLOOKUP($A59,'PPRRVU19_Jan.csv'!$A$17:$Z$20000,7,0)*$D$6)</f>
        <v>0</v>
      </c>
      <c r="F59" s="35">
        <f>IF(ISNA(VLOOKUP($A59,'PPRRVU19_Jan.csv'!$A$17:$Z$20000,11,0)),"",VLOOKUP($A59,'PPRRVU19_Jan.csv'!$A$17:$Z$20000,11,0)*$E$6)</f>
        <v>0</v>
      </c>
      <c r="G59" s="20">
        <f t="shared" si="0"/>
        <v>0</v>
      </c>
      <c r="H59" s="36">
        <f t="shared" si="1"/>
        <v>0</v>
      </c>
      <c r="I59" s="36">
        <f t="shared" si="2"/>
        <v>0</v>
      </c>
      <c r="J59" s="37"/>
      <c r="K59" s="38"/>
      <c r="L59" s="39">
        <f t="shared" si="3"/>
        <v>0</v>
      </c>
      <c r="M59" s="38"/>
      <c r="N59" s="39">
        <f t="shared" si="4"/>
        <v>0</v>
      </c>
      <c r="O59">
        <f t="shared" si="5"/>
        <v>0</v>
      </c>
      <c r="P59">
        <f t="shared" si="6"/>
        <v>0</v>
      </c>
      <c r="Q59" s="21">
        <f t="shared" si="7"/>
        <v>0</v>
      </c>
      <c r="R59" s="21">
        <f t="shared" si="8"/>
        <v>0</v>
      </c>
    </row>
    <row r="60" spans="1:18" ht="15.75">
      <c r="A60" s="33"/>
      <c r="B60" s="34">
        <f>IF(ISNA(VLOOKUP($A60,'PPRRVU19_Jan.csv'!$A$17:$Z$20000,3,0)),"&lt;- Enter A CPT Code",VLOOKUP($A60,'PPRRVU19_Jan.csv'!$A$17:$Z$20000,3,0))</f>
        <v>0</v>
      </c>
      <c r="C60" s="35">
        <f>IF(ISNA(VLOOKUP($A60,'PPRRVU19_Jan.csv'!$A$17:$Z$20000,4,0)),"",VLOOKUP($A60,'PPRRVU19_Jan.csv'!$A$17:$Z$20000,4,0))</f>
        <v>0</v>
      </c>
      <c r="D60" s="35">
        <f>IF(ISNA(VLOOKUP($A60,'PPRRVU19_Jan.csv'!$A$17:$Z$20000,6,0)),"",VLOOKUP($A60,'PPRRVU19_Jan.csv'!$A$17:$Z$20000,6,0)*$C$6)</f>
        <v>0</v>
      </c>
      <c r="E60" s="35">
        <f>IF(ISNA(VLOOKUP($A60,'PPRRVU19_Jan.csv'!$A$17:$Z$20000,7,0)),"",VLOOKUP($A60,'PPRRVU19_Jan.csv'!$A$17:$Z$20000,7,0)*$D$6)</f>
        <v>0</v>
      </c>
      <c r="F60" s="35">
        <f>IF(ISNA(VLOOKUP($A60,'PPRRVU19_Jan.csv'!$A$17:$Z$20000,11,0)),"",VLOOKUP($A60,'PPRRVU19_Jan.csv'!$A$17:$Z$20000,11,0)*$E$6)</f>
        <v>0</v>
      </c>
      <c r="G60" s="20">
        <f t="shared" si="0"/>
        <v>0</v>
      </c>
      <c r="H60" s="36">
        <f t="shared" si="1"/>
        <v>0</v>
      </c>
      <c r="I60" s="36">
        <f t="shared" si="2"/>
        <v>0</v>
      </c>
      <c r="J60" s="37"/>
      <c r="K60" s="38"/>
      <c r="L60" s="39">
        <f t="shared" si="3"/>
        <v>0</v>
      </c>
      <c r="M60" s="38"/>
      <c r="N60" s="39">
        <f t="shared" si="4"/>
        <v>0</v>
      </c>
      <c r="O60">
        <f t="shared" si="5"/>
        <v>0</v>
      </c>
      <c r="P60">
        <f t="shared" si="6"/>
        <v>0</v>
      </c>
      <c r="Q60" s="21">
        <f t="shared" si="7"/>
        <v>0</v>
      </c>
      <c r="R60" s="21">
        <f t="shared" si="8"/>
        <v>0</v>
      </c>
    </row>
    <row r="61" spans="1:18" ht="15.75">
      <c r="A61" s="33"/>
      <c r="B61" s="34">
        <f>IF(ISNA(VLOOKUP($A61,'PPRRVU19_Jan.csv'!$A$17:$Z$20000,3,0)),"&lt;- Enter A CPT Code",VLOOKUP($A61,'PPRRVU19_Jan.csv'!$A$17:$Z$20000,3,0))</f>
        <v>0</v>
      </c>
      <c r="C61" s="35">
        <f>IF(ISNA(VLOOKUP($A61,'PPRRVU19_Jan.csv'!$A$17:$Z$20000,4,0)),"",VLOOKUP($A61,'PPRRVU19_Jan.csv'!$A$17:$Z$20000,4,0))</f>
        <v>0</v>
      </c>
      <c r="D61" s="35">
        <f>IF(ISNA(VLOOKUP($A61,'PPRRVU19_Jan.csv'!$A$17:$Z$20000,6,0)),"",VLOOKUP($A61,'PPRRVU19_Jan.csv'!$A$17:$Z$20000,6,0)*$C$6)</f>
        <v>0</v>
      </c>
      <c r="E61" s="35">
        <f>IF(ISNA(VLOOKUP($A61,'PPRRVU19_Jan.csv'!$A$17:$Z$20000,7,0)),"",VLOOKUP($A61,'PPRRVU19_Jan.csv'!$A$17:$Z$20000,7,0)*$D$6)</f>
        <v>0</v>
      </c>
      <c r="F61" s="35">
        <f>IF(ISNA(VLOOKUP($A61,'PPRRVU19_Jan.csv'!$A$17:$Z$20000,11,0)),"",VLOOKUP($A61,'PPRRVU19_Jan.csv'!$A$17:$Z$20000,11,0)*$E$6)</f>
        <v>0</v>
      </c>
      <c r="G61" s="20">
        <f t="shared" si="0"/>
        <v>0</v>
      </c>
      <c r="H61" s="36">
        <f t="shared" si="1"/>
        <v>0</v>
      </c>
      <c r="I61" s="36">
        <f t="shared" si="2"/>
        <v>0</v>
      </c>
      <c r="J61" s="37"/>
      <c r="K61" s="38"/>
      <c r="L61" s="39">
        <f t="shared" si="3"/>
        <v>0</v>
      </c>
      <c r="M61" s="38"/>
      <c r="N61" s="39">
        <f t="shared" si="4"/>
        <v>0</v>
      </c>
      <c r="O61">
        <f t="shared" si="5"/>
        <v>0</v>
      </c>
      <c r="P61">
        <f t="shared" si="6"/>
        <v>0</v>
      </c>
      <c r="Q61" s="21">
        <f t="shared" si="7"/>
        <v>0</v>
      </c>
      <c r="R61" s="21">
        <f t="shared" si="8"/>
        <v>0</v>
      </c>
    </row>
    <row r="62" spans="1:18" ht="15.75">
      <c r="A62" s="33"/>
      <c r="B62" s="34">
        <f>IF(ISNA(VLOOKUP($A62,'PPRRVU19_Jan.csv'!$A$17:$Z$20000,3,0)),"&lt;- Enter A CPT Code",VLOOKUP($A62,'PPRRVU19_Jan.csv'!$A$17:$Z$20000,3,0))</f>
        <v>0</v>
      </c>
      <c r="C62" s="35">
        <f>IF(ISNA(VLOOKUP($A62,'PPRRVU19_Jan.csv'!$A$17:$Z$20000,4,0)),"",VLOOKUP($A62,'PPRRVU19_Jan.csv'!$A$17:$Z$20000,4,0))</f>
        <v>0</v>
      </c>
      <c r="D62" s="35">
        <f>IF(ISNA(VLOOKUP($A62,'PPRRVU19_Jan.csv'!$A$17:$Z$20000,6,0)),"",VLOOKUP($A62,'PPRRVU19_Jan.csv'!$A$17:$Z$20000,6,0)*$C$6)</f>
        <v>0</v>
      </c>
      <c r="E62" s="35">
        <f>IF(ISNA(VLOOKUP($A62,'PPRRVU19_Jan.csv'!$A$17:$Z$20000,7,0)),"",VLOOKUP($A62,'PPRRVU19_Jan.csv'!$A$17:$Z$20000,7,0)*$D$6)</f>
        <v>0</v>
      </c>
      <c r="F62" s="35">
        <f>IF(ISNA(VLOOKUP($A62,'PPRRVU19_Jan.csv'!$A$17:$Z$20000,11,0)),"",VLOOKUP($A62,'PPRRVU19_Jan.csv'!$A$17:$Z$20000,11,0)*$E$6)</f>
        <v>0</v>
      </c>
      <c r="G62" s="20">
        <f t="shared" si="0"/>
        <v>0</v>
      </c>
      <c r="H62" s="36">
        <f t="shared" si="1"/>
        <v>0</v>
      </c>
      <c r="I62" s="36">
        <f t="shared" si="2"/>
        <v>0</v>
      </c>
      <c r="J62" s="37"/>
      <c r="K62" s="38"/>
      <c r="L62" s="39">
        <f t="shared" si="3"/>
        <v>0</v>
      </c>
      <c r="M62" s="38"/>
      <c r="N62" s="39">
        <f t="shared" si="4"/>
        <v>0</v>
      </c>
      <c r="O62">
        <f t="shared" si="5"/>
        <v>0</v>
      </c>
      <c r="P62">
        <f t="shared" si="6"/>
        <v>0</v>
      </c>
      <c r="Q62" s="21">
        <f t="shared" si="7"/>
        <v>0</v>
      </c>
      <c r="R62" s="21">
        <f t="shared" si="8"/>
        <v>0</v>
      </c>
    </row>
    <row r="63" spans="1:18" ht="15.75">
      <c r="A63" s="33"/>
      <c r="B63" s="34">
        <f>IF(ISNA(VLOOKUP($A63,'PPRRVU19_Jan.csv'!$A$17:$Z$20000,3,0)),"&lt;- Enter A CPT Code",VLOOKUP($A63,'PPRRVU19_Jan.csv'!$A$17:$Z$20000,3,0))</f>
        <v>0</v>
      </c>
      <c r="C63" s="35">
        <f>IF(ISNA(VLOOKUP($A63,'PPRRVU19_Jan.csv'!$A$17:$Z$20000,4,0)),"",VLOOKUP($A63,'PPRRVU19_Jan.csv'!$A$17:$Z$20000,4,0))</f>
        <v>0</v>
      </c>
      <c r="D63" s="35">
        <f>IF(ISNA(VLOOKUP($A63,'PPRRVU19_Jan.csv'!$A$17:$Z$20000,6,0)),"",VLOOKUP($A63,'PPRRVU19_Jan.csv'!$A$17:$Z$20000,6,0)*$C$6)</f>
        <v>0</v>
      </c>
      <c r="E63" s="35">
        <f>IF(ISNA(VLOOKUP($A63,'PPRRVU19_Jan.csv'!$A$17:$Z$20000,7,0)),"",VLOOKUP($A63,'PPRRVU19_Jan.csv'!$A$17:$Z$20000,7,0)*$D$6)</f>
        <v>0</v>
      </c>
      <c r="F63" s="35">
        <f>IF(ISNA(VLOOKUP($A63,'PPRRVU19_Jan.csv'!$A$17:$Z$20000,11,0)),"",VLOOKUP($A63,'PPRRVU19_Jan.csv'!$A$17:$Z$20000,11,0)*$E$6)</f>
        <v>0</v>
      </c>
      <c r="G63" s="20">
        <f t="shared" si="0"/>
        <v>0</v>
      </c>
      <c r="H63" s="36">
        <f t="shared" si="1"/>
        <v>0</v>
      </c>
      <c r="I63" s="36">
        <f t="shared" si="2"/>
        <v>0</v>
      </c>
      <c r="J63" s="37"/>
      <c r="K63" s="38"/>
      <c r="L63" s="39">
        <f t="shared" si="3"/>
        <v>0</v>
      </c>
      <c r="M63" s="38"/>
      <c r="N63" s="39">
        <f t="shared" si="4"/>
        <v>0</v>
      </c>
      <c r="O63">
        <f t="shared" si="5"/>
        <v>0</v>
      </c>
      <c r="P63">
        <f t="shared" si="6"/>
        <v>0</v>
      </c>
      <c r="Q63" s="21">
        <f t="shared" si="7"/>
        <v>0</v>
      </c>
      <c r="R63" s="21">
        <f t="shared" si="8"/>
        <v>0</v>
      </c>
    </row>
    <row r="64" spans="1:18" ht="15.75">
      <c r="A64" s="33"/>
      <c r="B64" s="34">
        <f>IF(ISNA(VLOOKUP($A64,'PPRRVU19_Jan.csv'!$A$17:$Z$20000,3,0)),"&lt;- Enter A CPT Code",VLOOKUP($A64,'PPRRVU19_Jan.csv'!$A$17:$Z$20000,3,0))</f>
        <v>0</v>
      </c>
      <c r="C64" s="35">
        <f>IF(ISNA(VLOOKUP($A64,'PPRRVU19_Jan.csv'!$A$17:$Z$20000,4,0)),"",VLOOKUP($A64,'PPRRVU19_Jan.csv'!$A$17:$Z$20000,4,0))</f>
        <v>0</v>
      </c>
      <c r="D64" s="35">
        <f>IF(ISNA(VLOOKUP($A64,'PPRRVU19_Jan.csv'!$A$17:$Z$20000,6,0)),"",VLOOKUP($A64,'PPRRVU19_Jan.csv'!$A$17:$Z$20000,6,0)*$C$6)</f>
        <v>0</v>
      </c>
      <c r="E64" s="35">
        <f>IF(ISNA(VLOOKUP($A64,'PPRRVU19_Jan.csv'!$A$17:$Z$20000,7,0)),"",VLOOKUP($A64,'PPRRVU19_Jan.csv'!$A$17:$Z$20000,7,0)*$D$6)</f>
        <v>0</v>
      </c>
      <c r="F64" s="35">
        <f>IF(ISNA(VLOOKUP($A64,'PPRRVU19_Jan.csv'!$A$17:$Z$20000,11,0)),"",VLOOKUP($A64,'PPRRVU19_Jan.csv'!$A$17:$Z$20000,11,0)*$E$6)</f>
        <v>0</v>
      </c>
      <c r="G64" s="20">
        <f t="shared" si="0"/>
        <v>0</v>
      </c>
      <c r="H64" s="36">
        <f t="shared" si="1"/>
        <v>0</v>
      </c>
      <c r="I64" s="36">
        <f t="shared" si="2"/>
        <v>0</v>
      </c>
      <c r="J64" s="37"/>
      <c r="K64" s="38"/>
      <c r="L64" s="39">
        <f t="shared" si="3"/>
        <v>0</v>
      </c>
      <c r="M64" s="38"/>
      <c r="N64" s="39">
        <f t="shared" si="4"/>
        <v>0</v>
      </c>
      <c r="O64">
        <f t="shared" si="5"/>
        <v>0</v>
      </c>
      <c r="P64">
        <f t="shared" si="6"/>
        <v>0</v>
      </c>
      <c r="Q64" s="21">
        <f t="shared" si="7"/>
        <v>0</v>
      </c>
      <c r="R64" s="21">
        <f t="shared" si="8"/>
        <v>0</v>
      </c>
    </row>
    <row r="65" spans="1:18" ht="15.75">
      <c r="A65" s="33"/>
      <c r="B65" s="34">
        <f>IF(ISNA(VLOOKUP($A65,'PPRRVU19_Jan.csv'!$A$17:$Z$20000,3,0)),"&lt;- Enter A CPT Code",VLOOKUP($A65,'PPRRVU19_Jan.csv'!$A$17:$Z$20000,3,0))</f>
        <v>0</v>
      </c>
      <c r="C65" s="35">
        <f>IF(ISNA(VLOOKUP($A65,'PPRRVU19_Jan.csv'!$A$17:$Z$20000,4,0)),"",VLOOKUP($A65,'PPRRVU19_Jan.csv'!$A$17:$Z$20000,4,0))</f>
        <v>0</v>
      </c>
      <c r="D65" s="35">
        <f>IF(ISNA(VLOOKUP($A65,'PPRRVU19_Jan.csv'!$A$17:$Z$20000,6,0)),"",VLOOKUP($A65,'PPRRVU19_Jan.csv'!$A$17:$Z$20000,6,0)*$C$6)</f>
        <v>0</v>
      </c>
      <c r="E65" s="35">
        <f>IF(ISNA(VLOOKUP($A65,'PPRRVU19_Jan.csv'!$A$17:$Z$20000,7,0)),"",VLOOKUP($A65,'PPRRVU19_Jan.csv'!$A$17:$Z$20000,7,0)*$D$6)</f>
        <v>0</v>
      </c>
      <c r="F65" s="35">
        <f>IF(ISNA(VLOOKUP($A65,'PPRRVU19_Jan.csv'!$A$17:$Z$20000,11,0)),"",VLOOKUP($A65,'PPRRVU19_Jan.csv'!$A$17:$Z$20000,11,0)*$E$6)</f>
        <v>0</v>
      </c>
      <c r="G65" s="20">
        <f t="shared" si="0"/>
        <v>0</v>
      </c>
      <c r="H65" s="36">
        <f t="shared" si="1"/>
        <v>0</v>
      </c>
      <c r="I65" s="36">
        <f t="shared" si="2"/>
        <v>0</v>
      </c>
      <c r="J65" s="37"/>
      <c r="K65" s="38"/>
      <c r="L65" s="39">
        <f t="shared" si="3"/>
        <v>0</v>
      </c>
      <c r="M65" s="38"/>
      <c r="N65" s="39">
        <f t="shared" si="4"/>
        <v>0</v>
      </c>
      <c r="O65">
        <f t="shared" si="5"/>
        <v>0</v>
      </c>
      <c r="P65">
        <f t="shared" si="6"/>
        <v>0</v>
      </c>
      <c r="Q65" s="21">
        <f t="shared" si="7"/>
        <v>0</v>
      </c>
      <c r="R65" s="21">
        <f t="shared" si="8"/>
        <v>0</v>
      </c>
    </row>
    <row r="66" spans="1:18" ht="15.75">
      <c r="A66" s="33"/>
      <c r="B66" s="34">
        <f>IF(ISNA(VLOOKUP($A66,'PPRRVU19_Jan.csv'!$A$17:$Z$20000,3,0)),"&lt;- Enter A CPT Code",VLOOKUP($A66,'PPRRVU19_Jan.csv'!$A$17:$Z$20000,3,0))</f>
        <v>0</v>
      </c>
      <c r="C66" s="35">
        <f>IF(ISNA(VLOOKUP($A66,'PPRRVU19_Jan.csv'!$A$17:$Z$20000,4,0)),"",VLOOKUP($A66,'PPRRVU19_Jan.csv'!$A$17:$Z$20000,4,0))</f>
        <v>0</v>
      </c>
      <c r="D66" s="35">
        <f>IF(ISNA(VLOOKUP($A66,'PPRRVU19_Jan.csv'!$A$17:$Z$20000,6,0)),"",VLOOKUP($A66,'PPRRVU19_Jan.csv'!$A$17:$Z$20000,6,0)*$C$6)</f>
        <v>0</v>
      </c>
      <c r="E66" s="35">
        <f>IF(ISNA(VLOOKUP($A66,'PPRRVU19_Jan.csv'!$A$17:$Z$20000,7,0)),"",VLOOKUP($A66,'PPRRVU19_Jan.csv'!$A$17:$Z$20000,7,0)*$D$6)</f>
        <v>0</v>
      </c>
      <c r="F66" s="35">
        <f>IF(ISNA(VLOOKUP($A66,'PPRRVU19_Jan.csv'!$A$17:$Z$20000,11,0)),"",VLOOKUP($A66,'PPRRVU19_Jan.csv'!$A$17:$Z$20000,11,0)*$E$6)</f>
        <v>0</v>
      </c>
      <c r="G66" s="20">
        <f t="shared" si="0"/>
        <v>0</v>
      </c>
      <c r="H66" s="36">
        <f t="shared" si="1"/>
        <v>0</v>
      </c>
      <c r="I66" s="36">
        <f t="shared" si="2"/>
        <v>0</v>
      </c>
      <c r="J66" s="37"/>
      <c r="K66" s="38"/>
      <c r="L66" s="39">
        <f t="shared" si="3"/>
        <v>0</v>
      </c>
      <c r="M66" s="38"/>
      <c r="N66" s="39">
        <f t="shared" si="4"/>
        <v>0</v>
      </c>
      <c r="O66">
        <f t="shared" si="5"/>
        <v>0</v>
      </c>
      <c r="P66">
        <f t="shared" si="6"/>
        <v>0</v>
      </c>
      <c r="Q66" s="21">
        <f t="shared" si="7"/>
        <v>0</v>
      </c>
      <c r="R66" s="21">
        <f t="shared" si="8"/>
        <v>0</v>
      </c>
    </row>
    <row r="67" spans="1:18" ht="15.75">
      <c r="A67" s="33"/>
      <c r="B67" s="34">
        <f>IF(ISNA(VLOOKUP($A67,'PPRRVU19_Jan.csv'!$A$17:$Z$20000,3,0)),"&lt;- Enter A CPT Code",VLOOKUP($A67,'PPRRVU19_Jan.csv'!$A$17:$Z$20000,3,0))</f>
        <v>0</v>
      </c>
      <c r="C67" s="35">
        <f>IF(ISNA(VLOOKUP($A67,'PPRRVU19_Jan.csv'!$A$17:$Z$20000,4,0)),"",VLOOKUP($A67,'PPRRVU19_Jan.csv'!$A$17:$Z$20000,4,0))</f>
        <v>0</v>
      </c>
      <c r="D67" s="35">
        <f>IF(ISNA(VLOOKUP($A67,'PPRRVU19_Jan.csv'!$A$17:$Z$20000,6,0)),"",VLOOKUP($A67,'PPRRVU19_Jan.csv'!$A$17:$Z$20000,6,0)*$C$6)</f>
        <v>0</v>
      </c>
      <c r="E67" s="35">
        <f>IF(ISNA(VLOOKUP($A67,'PPRRVU19_Jan.csv'!$A$17:$Z$20000,7,0)),"",VLOOKUP($A67,'PPRRVU19_Jan.csv'!$A$17:$Z$20000,7,0)*$D$6)</f>
        <v>0</v>
      </c>
      <c r="F67" s="35">
        <f>IF(ISNA(VLOOKUP($A67,'PPRRVU19_Jan.csv'!$A$17:$Z$20000,11,0)),"",VLOOKUP($A67,'PPRRVU19_Jan.csv'!$A$17:$Z$20000,11,0)*$E$6)</f>
        <v>0</v>
      </c>
      <c r="G67" s="20">
        <f t="shared" si="0"/>
        <v>0</v>
      </c>
      <c r="H67" s="36">
        <f t="shared" si="1"/>
        <v>0</v>
      </c>
      <c r="I67" s="36">
        <f t="shared" si="2"/>
        <v>0</v>
      </c>
      <c r="J67" s="37"/>
      <c r="K67" s="38"/>
      <c r="L67" s="39">
        <f t="shared" si="3"/>
        <v>0</v>
      </c>
      <c r="M67" s="38"/>
      <c r="N67" s="39">
        <f t="shared" si="4"/>
        <v>0</v>
      </c>
      <c r="O67">
        <f t="shared" si="5"/>
        <v>0</v>
      </c>
      <c r="P67">
        <f t="shared" si="6"/>
        <v>0</v>
      </c>
      <c r="Q67" s="21">
        <f t="shared" si="7"/>
        <v>0</v>
      </c>
      <c r="R67" s="21">
        <f t="shared" si="8"/>
        <v>0</v>
      </c>
    </row>
    <row r="68" spans="1:18" ht="15.75">
      <c r="A68" s="33"/>
      <c r="B68" s="34">
        <f>IF(ISNA(VLOOKUP($A68,'PPRRVU19_Jan.csv'!$A$17:$Z$20000,3,0)),"&lt;- Enter A CPT Code",VLOOKUP($A68,'PPRRVU19_Jan.csv'!$A$17:$Z$20000,3,0))</f>
        <v>0</v>
      </c>
      <c r="C68" s="35">
        <f>IF(ISNA(VLOOKUP($A68,'PPRRVU19_Jan.csv'!$A$17:$Z$20000,4,0)),"",VLOOKUP($A68,'PPRRVU19_Jan.csv'!$A$17:$Z$20000,4,0))</f>
        <v>0</v>
      </c>
      <c r="D68" s="35">
        <f>IF(ISNA(VLOOKUP($A68,'PPRRVU19_Jan.csv'!$A$17:$Z$20000,6,0)),"",VLOOKUP($A68,'PPRRVU19_Jan.csv'!$A$17:$Z$20000,6,0)*$C$6)</f>
        <v>0</v>
      </c>
      <c r="E68" s="35">
        <f>IF(ISNA(VLOOKUP($A68,'PPRRVU19_Jan.csv'!$A$17:$Z$20000,7,0)),"",VLOOKUP($A68,'PPRRVU19_Jan.csv'!$A$17:$Z$20000,7,0)*$D$6)</f>
        <v>0</v>
      </c>
      <c r="F68" s="35">
        <f>IF(ISNA(VLOOKUP($A68,'PPRRVU19_Jan.csv'!$A$17:$Z$20000,11,0)),"",VLOOKUP($A68,'PPRRVU19_Jan.csv'!$A$17:$Z$20000,11,0)*$E$6)</f>
        <v>0</v>
      </c>
      <c r="G68" s="20">
        <f t="shared" si="0"/>
        <v>0</v>
      </c>
      <c r="H68" s="36">
        <f t="shared" si="1"/>
        <v>0</v>
      </c>
      <c r="I68" s="36">
        <f t="shared" si="2"/>
        <v>0</v>
      </c>
      <c r="J68" s="37"/>
      <c r="K68" s="38"/>
      <c r="L68" s="39">
        <f t="shared" si="3"/>
        <v>0</v>
      </c>
      <c r="M68" s="38"/>
      <c r="N68" s="39">
        <f t="shared" si="4"/>
        <v>0</v>
      </c>
      <c r="O68">
        <f t="shared" si="5"/>
        <v>0</v>
      </c>
      <c r="P68">
        <f t="shared" si="6"/>
        <v>0</v>
      </c>
      <c r="Q68" s="21">
        <f t="shared" si="7"/>
        <v>0</v>
      </c>
      <c r="R68" s="21">
        <f t="shared" si="8"/>
        <v>0</v>
      </c>
    </row>
    <row r="69" spans="1:18" ht="15.75">
      <c r="A69" s="33"/>
      <c r="B69" s="34">
        <f>IF(ISNA(VLOOKUP($A69,'PPRRVU19_Jan.csv'!$A$17:$Z$20000,3,0)),"&lt;- Enter A CPT Code",VLOOKUP($A69,'PPRRVU19_Jan.csv'!$A$17:$Z$20000,3,0))</f>
        <v>0</v>
      </c>
      <c r="C69" s="35">
        <f>IF(ISNA(VLOOKUP($A69,'PPRRVU19_Jan.csv'!$A$17:$Z$20000,4,0)),"",VLOOKUP($A69,'PPRRVU19_Jan.csv'!$A$17:$Z$20000,4,0))</f>
        <v>0</v>
      </c>
      <c r="D69" s="35">
        <f>IF(ISNA(VLOOKUP($A69,'PPRRVU19_Jan.csv'!$A$17:$Z$20000,6,0)),"",VLOOKUP($A69,'PPRRVU19_Jan.csv'!$A$17:$Z$20000,6,0)*$C$6)</f>
        <v>0</v>
      </c>
      <c r="E69" s="35">
        <f>IF(ISNA(VLOOKUP($A69,'PPRRVU19_Jan.csv'!$A$17:$Z$20000,7,0)),"",VLOOKUP($A69,'PPRRVU19_Jan.csv'!$A$17:$Z$20000,7,0)*$D$6)</f>
        <v>0</v>
      </c>
      <c r="F69" s="35">
        <f>IF(ISNA(VLOOKUP($A69,'PPRRVU19_Jan.csv'!$A$17:$Z$20000,11,0)),"",VLOOKUP($A69,'PPRRVU19_Jan.csv'!$A$17:$Z$20000,11,0)*$E$6)</f>
        <v>0</v>
      </c>
      <c r="G69" s="20">
        <f t="shared" si="0"/>
        <v>0</v>
      </c>
      <c r="H69" s="36">
        <f t="shared" si="1"/>
        <v>0</v>
      </c>
      <c r="I69" s="36">
        <f t="shared" si="2"/>
        <v>0</v>
      </c>
      <c r="J69" s="37"/>
      <c r="K69" s="38"/>
      <c r="L69" s="39">
        <f t="shared" si="3"/>
        <v>0</v>
      </c>
      <c r="M69" s="38"/>
      <c r="N69" s="39">
        <f t="shared" si="4"/>
        <v>0</v>
      </c>
      <c r="O69">
        <f t="shared" si="5"/>
        <v>0</v>
      </c>
      <c r="P69">
        <f t="shared" si="6"/>
        <v>0</v>
      </c>
      <c r="Q69" s="21">
        <f t="shared" si="7"/>
        <v>0</v>
      </c>
      <c r="R69" s="21">
        <f t="shared" si="8"/>
        <v>0</v>
      </c>
    </row>
    <row r="70" spans="1:18" ht="15.75">
      <c r="A70" s="33"/>
      <c r="B70" s="34">
        <f>IF(ISNA(VLOOKUP($A70,'PPRRVU19_Jan.csv'!$A$17:$Z$20000,3,0)),"&lt;- Enter A CPT Code",VLOOKUP($A70,'PPRRVU19_Jan.csv'!$A$17:$Z$20000,3,0))</f>
        <v>0</v>
      </c>
      <c r="C70" s="35">
        <f>IF(ISNA(VLOOKUP($A70,'PPRRVU19_Jan.csv'!$A$17:$Z$20000,4,0)),"",VLOOKUP($A70,'PPRRVU19_Jan.csv'!$A$17:$Z$20000,4,0))</f>
        <v>0</v>
      </c>
      <c r="D70" s="35">
        <f>IF(ISNA(VLOOKUP($A70,'PPRRVU19_Jan.csv'!$A$17:$Z$20000,6,0)),"",VLOOKUP($A70,'PPRRVU19_Jan.csv'!$A$17:$Z$20000,6,0)*$C$6)</f>
        <v>0</v>
      </c>
      <c r="E70" s="35">
        <f>IF(ISNA(VLOOKUP($A70,'PPRRVU19_Jan.csv'!$A$17:$Z$20000,7,0)),"",VLOOKUP($A70,'PPRRVU19_Jan.csv'!$A$17:$Z$20000,7,0)*$D$6)</f>
        <v>0</v>
      </c>
      <c r="F70" s="35">
        <f>IF(ISNA(VLOOKUP($A70,'PPRRVU19_Jan.csv'!$A$17:$Z$20000,11,0)),"",VLOOKUP($A70,'PPRRVU19_Jan.csv'!$A$17:$Z$20000,11,0)*$E$6)</f>
        <v>0</v>
      </c>
      <c r="G70" s="20">
        <f t="shared" si="0"/>
        <v>0</v>
      </c>
      <c r="H70" s="36">
        <f t="shared" si="1"/>
        <v>0</v>
      </c>
      <c r="I70" s="36">
        <f t="shared" si="2"/>
        <v>0</v>
      </c>
      <c r="J70" s="37"/>
      <c r="K70" s="38"/>
      <c r="L70" s="39">
        <f t="shared" si="3"/>
        <v>0</v>
      </c>
      <c r="M70" s="38"/>
      <c r="N70" s="39">
        <f t="shared" si="4"/>
        <v>0</v>
      </c>
      <c r="O70">
        <f t="shared" si="5"/>
        <v>0</v>
      </c>
      <c r="P70">
        <f t="shared" si="6"/>
        <v>0</v>
      </c>
      <c r="Q70" s="21">
        <f t="shared" si="7"/>
        <v>0</v>
      </c>
      <c r="R70" s="21">
        <f t="shared" si="8"/>
        <v>0</v>
      </c>
    </row>
    <row r="71" spans="1:18" ht="15.75">
      <c r="A71" s="33"/>
      <c r="B71" s="34">
        <f>IF(ISNA(VLOOKUP($A71,'PPRRVU19_Jan.csv'!$A$17:$Z$20000,3,0)),"&lt;- Enter A CPT Code",VLOOKUP($A71,'PPRRVU19_Jan.csv'!$A$17:$Z$20000,3,0))</f>
        <v>0</v>
      </c>
      <c r="C71" s="35">
        <f>IF(ISNA(VLOOKUP($A71,'PPRRVU19_Jan.csv'!$A$17:$Z$20000,4,0)),"",VLOOKUP($A71,'PPRRVU19_Jan.csv'!$A$17:$Z$20000,4,0))</f>
        <v>0</v>
      </c>
      <c r="D71" s="35">
        <f>IF(ISNA(VLOOKUP($A71,'PPRRVU19_Jan.csv'!$A$17:$Z$20000,6,0)),"",VLOOKUP($A71,'PPRRVU19_Jan.csv'!$A$17:$Z$20000,6,0)*$C$6)</f>
        <v>0</v>
      </c>
      <c r="E71" s="35">
        <f>IF(ISNA(VLOOKUP($A71,'PPRRVU19_Jan.csv'!$A$17:$Z$20000,7,0)),"",VLOOKUP($A71,'PPRRVU19_Jan.csv'!$A$17:$Z$20000,7,0)*$D$6)</f>
        <v>0</v>
      </c>
      <c r="F71" s="35">
        <f>IF(ISNA(VLOOKUP($A71,'PPRRVU19_Jan.csv'!$A$17:$Z$20000,11,0)),"",VLOOKUP($A71,'PPRRVU19_Jan.csv'!$A$17:$Z$20000,11,0)*$E$6)</f>
        <v>0</v>
      </c>
      <c r="G71" s="20">
        <f t="shared" si="0"/>
        <v>0</v>
      </c>
      <c r="H71" s="36">
        <f t="shared" si="1"/>
        <v>0</v>
      </c>
      <c r="I71" s="36">
        <f t="shared" si="2"/>
        <v>0</v>
      </c>
      <c r="J71" s="37"/>
      <c r="K71" s="38"/>
      <c r="L71" s="39">
        <f t="shared" si="3"/>
        <v>0</v>
      </c>
      <c r="M71" s="38"/>
      <c r="N71" s="39">
        <f t="shared" si="4"/>
        <v>0</v>
      </c>
      <c r="O71">
        <f t="shared" si="5"/>
        <v>0</v>
      </c>
      <c r="P71">
        <f t="shared" si="6"/>
        <v>0</v>
      </c>
      <c r="Q71" s="21">
        <f t="shared" si="7"/>
        <v>0</v>
      </c>
      <c r="R71" s="21">
        <f t="shared" si="8"/>
        <v>0</v>
      </c>
    </row>
    <row r="72" spans="1:18" ht="15.75">
      <c r="A72" s="33"/>
      <c r="B72" s="34">
        <f>IF(ISNA(VLOOKUP($A72,'PPRRVU19_Jan.csv'!$A$17:$Z$20000,3,0)),"&lt;- Enter A CPT Code",VLOOKUP($A72,'PPRRVU19_Jan.csv'!$A$17:$Z$20000,3,0))</f>
        <v>0</v>
      </c>
      <c r="C72" s="35">
        <f>IF(ISNA(VLOOKUP($A72,'PPRRVU19_Jan.csv'!$A$17:$Z$20000,4,0)),"",VLOOKUP($A72,'PPRRVU19_Jan.csv'!$A$17:$Z$20000,4,0))</f>
        <v>0</v>
      </c>
      <c r="D72" s="35">
        <f>IF(ISNA(VLOOKUP($A72,'PPRRVU19_Jan.csv'!$A$17:$Z$20000,6,0)),"",VLOOKUP($A72,'PPRRVU19_Jan.csv'!$A$17:$Z$20000,6,0)*$C$6)</f>
        <v>0</v>
      </c>
      <c r="E72" s="35">
        <f>IF(ISNA(VLOOKUP($A72,'PPRRVU19_Jan.csv'!$A$17:$Z$20000,7,0)),"",VLOOKUP($A72,'PPRRVU19_Jan.csv'!$A$17:$Z$20000,7,0)*$D$6)</f>
        <v>0</v>
      </c>
      <c r="F72" s="35">
        <f>IF(ISNA(VLOOKUP($A72,'PPRRVU19_Jan.csv'!$A$17:$Z$20000,11,0)),"",VLOOKUP($A72,'PPRRVU19_Jan.csv'!$A$17:$Z$20000,11,0)*$E$6)</f>
        <v>0</v>
      </c>
      <c r="G72" s="20">
        <f t="shared" si="0"/>
        <v>0</v>
      </c>
      <c r="H72" s="36">
        <f t="shared" si="1"/>
        <v>0</v>
      </c>
      <c r="I72" s="36">
        <f t="shared" si="2"/>
        <v>0</v>
      </c>
      <c r="J72" s="37"/>
      <c r="K72" s="38"/>
      <c r="L72" s="39">
        <f t="shared" si="3"/>
        <v>0</v>
      </c>
      <c r="M72" s="38"/>
      <c r="N72" s="39">
        <f t="shared" si="4"/>
        <v>0</v>
      </c>
      <c r="O72">
        <f t="shared" si="5"/>
        <v>0</v>
      </c>
      <c r="P72">
        <f t="shared" si="6"/>
        <v>0</v>
      </c>
      <c r="Q72" s="21">
        <f t="shared" si="7"/>
        <v>0</v>
      </c>
      <c r="R72" s="21">
        <f t="shared" si="8"/>
        <v>0</v>
      </c>
    </row>
    <row r="73" spans="1:18" ht="15.75">
      <c r="A73" s="33"/>
      <c r="B73" s="34">
        <f>IF(ISNA(VLOOKUP($A73,'PPRRVU19_Jan.csv'!$A$17:$Z$20000,3,0)),"&lt;- Enter A CPT Code",VLOOKUP($A73,'PPRRVU19_Jan.csv'!$A$17:$Z$20000,3,0))</f>
        <v>0</v>
      </c>
      <c r="C73" s="35">
        <f>IF(ISNA(VLOOKUP($A73,'PPRRVU19_Jan.csv'!$A$17:$Z$20000,4,0)),"",VLOOKUP($A73,'PPRRVU19_Jan.csv'!$A$17:$Z$20000,4,0))</f>
        <v>0</v>
      </c>
      <c r="D73" s="35">
        <f>IF(ISNA(VLOOKUP($A73,'PPRRVU19_Jan.csv'!$A$17:$Z$20000,6,0)),"",VLOOKUP($A73,'PPRRVU19_Jan.csv'!$A$17:$Z$20000,6,0)*$C$6)</f>
        <v>0</v>
      </c>
      <c r="E73" s="35">
        <f>IF(ISNA(VLOOKUP($A73,'PPRRVU19_Jan.csv'!$A$17:$Z$20000,7,0)),"",VLOOKUP($A73,'PPRRVU19_Jan.csv'!$A$17:$Z$20000,7,0)*$D$6)</f>
        <v>0</v>
      </c>
      <c r="F73" s="35">
        <f>IF(ISNA(VLOOKUP($A73,'PPRRVU19_Jan.csv'!$A$17:$Z$20000,11,0)),"",VLOOKUP($A73,'PPRRVU19_Jan.csv'!$A$17:$Z$20000,11,0)*$E$6)</f>
        <v>0</v>
      </c>
      <c r="G73" s="20">
        <f t="shared" si="0"/>
        <v>0</v>
      </c>
      <c r="H73" s="36">
        <f t="shared" si="1"/>
        <v>0</v>
      </c>
      <c r="I73" s="36">
        <f t="shared" si="2"/>
        <v>0</v>
      </c>
      <c r="J73" s="37"/>
      <c r="K73" s="38"/>
      <c r="L73" s="39">
        <f t="shared" si="3"/>
        <v>0</v>
      </c>
      <c r="M73" s="38"/>
      <c r="N73" s="39">
        <f t="shared" si="4"/>
        <v>0</v>
      </c>
      <c r="O73">
        <f t="shared" si="5"/>
        <v>0</v>
      </c>
      <c r="P73">
        <f t="shared" si="6"/>
        <v>0</v>
      </c>
      <c r="Q73" s="21">
        <f t="shared" si="7"/>
        <v>0</v>
      </c>
      <c r="R73" s="21">
        <f t="shared" si="8"/>
        <v>0</v>
      </c>
    </row>
    <row r="74" spans="1:18" ht="15.75">
      <c r="A74" s="33"/>
      <c r="B74" s="34">
        <f>IF(ISNA(VLOOKUP($A74,'PPRRVU19_Jan.csv'!$A$17:$Z$20000,3,0)),"&lt;- Enter A CPT Code",VLOOKUP($A74,'PPRRVU19_Jan.csv'!$A$17:$Z$20000,3,0))</f>
        <v>0</v>
      </c>
      <c r="C74" s="35">
        <f>IF(ISNA(VLOOKUP($A74,'PPRRVU19_Jan.csv'!$A$17:$Z$20000,4,0)),"",VLOOKUP($A74,'PPRRVU19_Jan.csv'!$A$17:$Z$20000,4,0))</f>
        <v>0</v>
      </c>
      <c r="D74" s="35">
        <f>IF(ISNA(VLOOKUP($A74,'PPRRVU19_Jan.csv'!$A$17:$Z$20000,6,0)),"",VLOOKUP($A74,'PPRRVU19_Jan.csv'!$A$17:$Z$20000,6,0)*$C$6)</f>
        <v>0</v>
      </c>
      <c r="E74" s="35">
        <f>IF(ISNA(VLOOKUP($A74,'PPRRVU19_Jan.csv'!$A$17:$Z$20000,7,0)),"",VLOOKUP($A74,'PPRRVU19_Jan.csv'!$A$17:$Z$20000,7,0)*$D$6)</f>
        <v>0</v>
      </c>
      <c r="F74" s="35">
        <f>IF(ISNA(VLOOKUP($A74,'PPRRVU19_Jan.csv'!$A$17:$Z$20000,11,0)),"",VLOOKUP($A74,'PPRRVU19_Jan.csv'!$A$17:$Z$20000,11,0)*$E$6)</f>
        <v>0</v>
      </c>
      <c r="G74" s="20">
        <f t="shared" si="0"/>
        <v>0</v>
      </c>
      <c r="H74" s="36">
        <f t="shared" si="1"/>
        <v>0</v>
      </c>
      <c r="I74" s="36">
        <f t="shared" si="2"/>
        <v>0</v>
      </c>
      <c r="J74" s="37"/>
      <c r="K74" s="38"/>
      <c r="L74" s="39">
        <f t="shared" si="3"/>
        <v>0</v>
      </c>
      <c r="M74" s="38"/>
      <c r="N74" s="39">
        <f t="shared" si="4"/>
        <v>0</v>
      </c>
      <c r="O74">
        <f t="shared" si="5"/>
        <v>0</v>
      </c>
      <c r="P74">
        <f t="shared" si="6"/>
        <v>0</v>
      </c>
      <c r="Q74" s="21">
        <f t="shared" si="7"/>
        <v>0</v>
      </c>
      <c r="R74" s="21">
        <f t="shared" si="8"/>
        <v>0</v>
      </c>
    </row>
    <row r="75" spans="1:18" ht="15.75">
      <c r="A75" s="33"/>
      <c r="B75" s="34">
        <f>IF(ISNA(VLOOKUP($A75,'PPRRVU19_Jan.csv'!$A$17:$Z$20000,3,0)),"&lt;- Enter A CPT Code",VLOOKUP($A75,'PPRRVU19_Jan.csv'!$A$17:$Z$20000,3,0))</f>
        <v>0</v>
      </c>
      <c r="C75" s="35">
        <f>IF(ISNA(VLOOKUP($A75,'PPRRVU19_Jan.csv'!$A$17:$Z$20000,4,0)),"",VLOOKUP($A75,'PPRRVU19_Jan.csv'!$A$17:$Z$20000,4,0))</f>
        <v>0</v>
      </c>
      <c r="D75" s="35">
        <f>IF(ISNA(VLOOKUP($A75,'PPRRVU19_Jan.csv'!$A$17:$Z$20000,6,0)),"",VLOOKUP($A75,'PPRRVU19_Jan.csv'!$A$17:$Z$20000,6,0)*$C$6)</f>
        <v>0</v>
      </c>
      <c r="E75" s="35">
        <f>IF(ISNA(VLOOKUP($A75,'PPRRVU19_Jan.csv'!$A$17:$Z$20000,7,0)),"",VLOOKUP($A75,'PPRRVU19_Jan.csv'!$A$17:$Z$20000,7,0)*$D$6)</f>
        <v>0</v>
      </c>
      <c r="F75" s="35">
        <f>IF(ISNA(VLOOKUP($A75,'PPRRVU19_Jan.csv'!$A$17:$Z$20000,11,0)),"",VLOOKUP($A75,'PPRRVU19_Jan.csv'!$A$17:$Z$20000,11,0)*$E$6)</f>
        <v>0</v>
      </c>
      <c r="G75" s="20">
        <f t="shared" si="0"/>
        <v>0</v>
      </c>
      <c r="H75" s="36">
        <f t="shared" si="1"/>
        <v>0</v>
      </c>
      <c r="I75" s="36">
        <f t="shared" si="2"/>
        <v>0</v>
      </c>
      <c r="J75" s="37"/>
      <c r="K75" s="38"/>
      <c r="L75" s="39">
        <f t="shared" si="3"/>
        <v>0</v>
      </c>
      <c r="M75" s="38"/>
      <c r="N75" s="39">
        <f t="shared" si="4"/>
        <v>0</v>
      </c>
      <c r="O75">
        <f t="shared" si="5"/>
        <v>0</v>
      </c>
      <c r="P75">
        <f t="shared" si="6"/>
        <v>0</v>
      </c>
      <c r="Q75" s="21">
        <f t="shared" si="7"/>
        <v>0</v>
      </c>
      <c r="R75" s="21">
        <f t="shared" si="8"/>
        <v>0</v>
      </c>
    </row>
    <row r="76" spans="1:18" ht="15.75">
      <c r="A76" s="33"/>
      <c r="B76" s="34">
        <f>IF(ISNA(VLOOKUP($A76,'PPRRVU19_Jan.csv'!$A$17:$Z$20000,3,0)),"&lt;- Enter A CPT Code",VLOOKUP($A76,'PPRRVU19_Jan.csv'!$A$17:$Z$20000,3,0))</f>
        <v>0</v>
      </c>
      <c r="C76" s="35">
        <f>IF(ISNA(VLOOKUP($A76,'PPRRVU19_Jan.csv'!$A$17:$Z$20000,4,0)),"",VLOOKUP($A76,'PPRRVU19_Jan.csv'!$A$17:$Z$20000,4,0))</f>
        <v>0</v>
      </c>
      <c r="D76" s="35">
        <f>IF(ISNA(VLOOKUP($A76,'PPRRVU19_Jan.csv'!$A$17:$Z$20000,6,0)),"",VLOOKUP($A76,'PPRRVU19_Jan.csv'!$A$17:$Z$20000,6,0)*$C$6)</f>
        <v>0</v>
      </c>
      <c r="E76" s="35">
        <f>IF(ISNA(VLOOKUP($A76,'PPRRVU19_Jan.csv'!$A$17:$Z$20000,7,0)),"",VLOOKUP($A76,'PPRRVU19_Jan.csv'!$A$17:$Z$20000,7,0)*$D$6)</f>
        <v>0</v>
      </c>
      <c r="F76" s="35">
        <f>IF(ISNA(VLOOKUP($A76,'PPRRVU19_Jan.csv'!$A$17:$Z$20000,11,0)),"",VLOOKUP($A76,'PPRRVU19_Jan.csv'!$A$17:$Z$20000,11,0)*$E$6)</f>
        <v>0</v>
      </c>
      <c r="G76" s="20">
        <f t="shared" si="0"/>
        <v>0</v>
      </c>
      <c r="H76" s="36">
        <f t="shared" si="1"/>
        <v>0</v>
      </c>
      <c r="I76" s="36">
        <f t="shared" si="2"/>
        <v>0</v>
      </c>
      <c r="J76" s="37"/>
      <c r="K76" s="38"/>
      <c r="L76" s="39">
        <f t="shared" si="3"/>
        <v>0</v>
      </c>
      <c r="M76" s="38"/>
      <c r="N76" s="39">
        <f t="shared" si="4"/>
        <v>0</v>
      </c>
      <c r="O76">
        <f t="shared" si="5"/>
        <v>0</v>
      </c>
      <c r="P76">
        <f t="shared" si="6"/>
        <v>0</v>
      </c>
      <c r="Q76" s="21">
        <f t="shared" si="7"/>
        <v>0</v>
      </c>
      <c r="R76" s="21">
        <f t="shared" si="8"/>
        <v>0</v>
      </c>
    </row>
    <row r="77" spans="1:18" ht="15.75">
      <c r="A77" s="33"/>
      <c r="B77" s="34">
        <f>IF(ISNA(VLOOKUP($A77,'PPRRVU19_Jan.csv'!$A$17:$Z$20000,3,0)),"&lt;- Enter A CPT Code",VLOOKUP($A77,'PPRRVU19_Jan.csv'!$A$17:$Z$20000,3,0))</f>
        <v>0</v>
      </c>
      <c r="C77" s="35">
        <f>IF(ISNA(VLOOKUP($A77,'PPRRVU19_Jan.csv'!$A$17:$Z$20000,4,0)),"",VLOOKUP($A77,'PPRRVU19_Jan.csv'!$A$17:$Z$20000,4,0))</f>
        <v>0</v>
      </c>
      <c r="D77" s="35">
        <f>IF(ISNA(VLOOKUP($A77,'PPRRVU19_Jan.csv'!$A$17:$Z$20000,6,0)),"",VLOOKUP($A77,'PPRRVU19_Jan.csv'!$A$17:$Z$20000,6,0)*$C$6)</f>
        <v>0</v>
      </c>
      <c r="E77" s="35">
        <f>IF(ISNA(VLOOKUP($A77,'PPRRVU19_Jan.csv'!$A$17:$Z$20000,7,0)),"",VLOOKUP($A77,'PPRRVU19_Jan.csv'!$A$17:$Z$20000,7,0)*$D$6)</f>
        <v>0</v>
      </c>
      <c r="F77" s="35">
        <f>IF(ISNA(VLOOKUP($A77,'PPRRVU19_Jan.csv'!$A$17:$Z$20000,11,0)),"",VLOOKUP($A77,'PPRRVU19_Jan.csv'!$A$17:$Z$20000,11,0)*$E$6)</f>
        <v>0</v>
      </c>
      <c r="G77" s="20">
        <f t="shared" si="0"/>
        <v>0</v>
      </c>
      <c r="H77" s="36">
        <f t="shared" si="1"/>
        <v>0</v>
      </c>
      <c r="I77" s="36">
        <f t="shared" si="2"/>
        <v>0</v>
      </c>
      <c r="J77" s="37"/>
      <c r="K77" s="38"/>
      <c r="L77" s="39">
        <f t="shared" si="3"/>
        <v>0</v>
      </c>
      <c r="M77" s="38"/>
      <c r="N77" s="39">
        <f t="shared" si="4"/>
        <v>0</v>
      </c>
      <c r="O77">
        <f t="shared" si="5"/>
        <v>0</v>
      </c>
      <c r="P77">
        <f t="shared" si="6"/>
        <v>0</v>
      </c>
      <c r="Q77" s="21">
        <f t="shared" si="7"/>
        <v>0</v>
      </c>
      <c r="R77" s="21">
        <f t="shared" si="8"/>
        <v>0</v>
      </c>
    </row>
    <row r="78" spans="1:18" ht="15.75">
      <c r="A78" s="33"/>
      <c r="B78" s="34">
        <f>IF(ISNA(VLOOKUP($A78,'PPRRVU19_Jan.csv'!$A$17:$Z$20000,3,0)),"&lt;- Enter A CPT Code",VLOOKUP($A78,'PPRRVU19_Jan.csv'!$A$17:$Z$20000,3,0))</f>
        <v>0</v>
      </c>
      <c r="C78" s="35">
        <f>IF(ISNA(VLOOKUP($A78,'PPRRVU19_Jan.csv'!$A$17:$Z$20000,4,0)),"",VLOOKUP($A78,'PPRRVU19_Jan.csv'!$A$17:$Z$20000,4,0))</f>
        <v>0</v>
      </c>
      <c r="D78" s="35">
        <f>IF(ISNA(VLOOKUP($A78,'PPRRVU19_Jan.csv'!$A$17:$Z$20000,6,0)),"",VLOOKUP($A78,'PPRRVU19_Jan.csv'!$A$17:$Z$20000,6,0)*$C$6)</f>
        <v>0</v>
      </c>
      <c r="E78" s="35">
        <f>IF(ISNA(VLOOKUP($A78,'PPRRVU19_Jan.csv'!$A$17:$Z$20000,7,0)),"",VLOOKUP($A78,'PPRRVU19_Jan.csv'!$A$17:$Z$20000,7,0)*$D$6)</f>
        <v>0</v>
      </c>
      <c r="F78" s="35">
        <f>IF(ISNA(VLOOKUP($A78,'PPRRVU19_Jan.csv'!$A$17:$Z$20000,11,0)),"",VLOOKUP($A78,'PPRRVU19_Jan.csv'!$A$17:$Z$20000,11,0)*$E$6)</f>
        <v>0</v>
      </c>
      <c r="G78" s="20">
        <f t="shared" si="0"/>
        <v>0</v>
      </c>
      <c r="H78" s="36">
        <f t="shared" si="1"/>
        <v>0</v>
      </c>
      <c r="I78" s="36">
        <f t="shared" si="2"/>
        <v>0</v>
      </c>
      <c r="J78" s="37"/>
      <c r="K78" s="38"/>
      <c r="L78" s="39">
        <f t="shared" si="3"/>
        <v>0</v>
      </c>
      <c r="M78" s="38"/>
      <c r="N78" s="39">
        <f t="shared" si="4"/>
        <v>0</v>
      </c>
      <c r="O78">
        <f t="shared" si="5"/>
        <v>0</v>
      </c>
      <c r="P78">
        <f t="shared" si="6"/>
        <v>0</v>
      </c>
      <c r="Q78" s="21">
        <f t="shared" si="7"/>
        <v>0</v>
      </c>
      <c r="R78" s="21">
        <f t="shared" si="8"/>
        <v>0</v>
      </c>
    </row>
    <row r="79" spans="1:18" ht="15.75">
      <c r="A79" s="33"/>
      <c r="B79" s="34">
        <f>IF(ISNA(VLOOKUP($A79,'PPRRVU19_Jan.csv'!$A$17:$Z$20000,3,0)),"&lt;- Enter A CPT Code",VLOOKUP($A79,'PPRRVU19_Jan.csv'!$A$17:$Z$20000,3,0))</f>
        <v>0</v>
      </c>
      <c r="C79" s="35">
        <f>IF(ISNA(VLOOKUP($A79,'PPRRVU19_Jan.csv'!$A$17:$Z$20000,4,0)),"",VLOOKUP($A79,'PPRRVU19_Jan.csv'!$A$17:$Z$20000,4,0))</f>
        <v>0</v>
      </c>
      <c r="D79" s="35">
        <f>IF(ISNA(VLOOKUP($A79,'PPRRVU19_Jan.csv'!$A$17:$Z$20000,6,0)),"",VLOOKUP($A79,'PPRRVU19_Jan.csv'!$A$17:$Z$20000,6,0)*$C$6)</f>
        <v>0</v>
      </c>
      <c r="E79" s="35">
        <f>IF(ISNA(VLOOKUP($A79,'PPRRVU19_Jan.csv'!$A$17:$Z$20000,7,0)),"",VLOOKUP($A79,'PPRRVU19_Jan.csv'!$A$17:$Z$20000,7,0)*$D$6)</f>
        <v>0</v>
      </c>
      <c r="F79" s="35">
        <f>IF(ISNA(VLOOKUP($A79,'PPRRVU19_Jan.csv'!$A$17:$Z$20000,11,0)),"",VLOOKUP($A79,'PPRRVU19_Jan.csv'!$A$17:$Z$20000,11,0)*$E$6)</f>
        <v>0</v>
      </c>
      <c r="G79" s="20">
        <f t="shared" si="0"/>
        <v>0</v>
      </c>
      <c r="H79" s="36">
        <f t="shared" si="1"/>
        <v>0</v>
      </c>
      <c r="I79" s="36">
        <f t="shared" si="2"/>
        <v>0</v>
      </c>
      <c r="J79" s="37"/>
      <c r="K79" s="38"/>
      <c r="L79" s="39">
        <f t="shared" si="3"/>
        <v>0</v>
      </c>
      <c r="M79" s="38"/>
      <c r="N79" s="39">
        <f t="shared" si="4"/>
        <v>0</v>
      </c>
      <c r="O79">
        <f t="shared" si="5"/>
        <v>0</v>
      </c>
      <c r="P79">
        <f t="shared" si="6"/>
        <v>0</v>
      </c>
      <c r="Q79" s="21">
        <f t="shared" si="7"/>
        <v>0</v>
      </c>
      <c r="R79" s="21">
        <f t="shared" si="8"/>
        <v>0</v>
      </c>
    </row>
    <row r="80" spans="1:18" ht="15.75">
      <c r="A80" s="33"/>
      <c r="B80" s="34">
        <f>IF(ISNA(VLOOKUP($A80,'PPRRVU19_Jan.csv'!$A$17:$Z$20000,3,0)),"&lt;- Enter A CPT Code",VLOOKUP($A80,'PPRRVU19_Jan.csv'!$A$17:$Z$20000,3,0))</f>
        <v>0</v>
      </c>
      <c r="C80" s="35">
        <f>IF(ISNA(VLOOKUP($A80,'PPRRVU19_Jan.csv'!$A$17:$Z$20000,4,0)),"",VLOOKUP($A80,'PPRRVU19_Jan.csv'!$A$17:$Z$20000,4,0))</f>
        <v>0</v>
      </c>
      <c r="D80" s="35">
        <f>IF(ISNA(VLOOKUP($A80,'PPRRVU19_Jan.csv'!$A$17:$Z$20000,6,0)),"",VLOOKUP($A80,'PPRRVU19_Jan.csv'!$A$17:$Z$20000,6,0)*$C$6)</f>
        <v>0</v>
      </c>
      <c r="E80" s="35">
        <f>IF(ISNA(VLOOKUP($A80,'PPRRVU19_Jan.csv'!$A$17:$Z$20000,7,0)),"",VLOOKUP($A80,'PPRRVU19_Jan.csv'!$A$17:$Z$20000,7,0)*$D$6)</f>
        <v>0</v>
      </c>
      <c r="F80" s="35">
        <f>IF(ISNA(VLOOKUP($A80,'PPRRVU19_Jan.csv'!$A$17:$Z$20000,11,0)),"",VLOOKUP($A80,'PPRRVU19_Jan.csv'!$A$17:$Z$20000,11,0)*$E$6)</f>
        <v>0</v>
      </c>
      <c r="G80" s="20">
        <f t="shared" si="0"/>
        <v>0</v>
      </c>
      <c r="H80" s="36">
        <f t="shared" si="1"/>
        <v>0</v>
      </c>
      <c r="I80" s="36">
        <f t="shared" si="2"/>
        <v>0</v>
      </c>
      <c r="J80" s="37"/>
      <c r="K80" s="38"/>
      <c r="L80" s="39">
        <f t="shared" si="3"/>
        <v>0</v>
      </c>
      <c r="M80" s="38"/>
      <c r="N80" s="39">
        <f t="shared" si="4"/>
        <v>0</v>
      </c>
      <c r="O80">
        <f t="shared" si="5"/>
        <v>0</v>
      </c>
      <c r="P80">
        <f t="shared" si="6"/>
        <v>0</v>
      </c>
      <c r="Q80" s="21">
        <f t="shared" si="7"/>
        <v>0</v>
      </c>
      <c r="R80" s="21">
        <f t="shared" si="8"/>
        <v>0</v>
      </c>
    </row>
    <row r="81" spans="1:18" ht="15.75">
      <c r="A81" s="33"/>
      <c r="B81" s="34">
        <f>IF(ISNA(VLOOKUP($A81,'PPRRVU19_Jan.csv'!$A$17:$Z$20000,3,0)),"&lt;- Enter A CPT Code",VLOOKUP($A81,'PPRRVU19_Jan.csv'!$A$17:$Z$20000,3,0))</f>
        <v>0</v>
      </c>
      <c r="C81" s="35">
        <f>IF(ISNA(VLOOKUP($A81,'PPRRVU19_Jan.csv'!$A$17:$Z$20000,4,0)),"",VLOOKUP($A81,'PPRRVU19_Jan.csv'!$A$17:$Z$20000,4,0))</f>
        <v>0</v>
      </c>
      <c r="D81" s="35">
        <f>IF(ISNA(VLOOKUP($A81,'PPRRVU19_Jan.csv'!$A$17:$Z$20000,6,0)),"",VLOOKUP($A81,'PPRRVU19_Jan.csv'!$A$17:$Z$20000,6,0)*$C$6)</f>
        <v>0</v>
      </c>
      <c r="E81" s="35">
        <f>IF(ISNA(VLOOKUP($A81,'PPRRVU19_Jan.csv'!$A$17:$Z$20000,7,0)),"",VLOOKUP($A81,'PPRRVU19_Jan.csv'!$A$17:$Z$20000,7,0)*$D$6)</f>
        <v>0</v>
      </c>
      <c r="F81" s="35">
        <f>IF(ISNA(VLOOKUP($A81,'PPRRVU19_Jan.csv'!$A$17:$Z$20000,11,0)),"",VLOOKUP($A81,'PPRRVU19_Jan.csv'!$A$17:$Z$20000,11,0)*$E$6)</f>
        <v>0</v>
      </c>
      <c r="G81" s="20">
        <f t="shared" si="0"/>
        <v>0</v>
      </c>
      <c r="H81" s="36">
        <f t="shared" si="1"/>
        <v>0</v>
      </c>
      <c r="I81" s="36">
        <f t="shared" si="2"/>
        <v>0</v>
      </c>
      <c r="J81" s="37"/>
      <c r="K81" s="38"/>
      <c r="L81" s="39">
        <f t="shared" si="3"/>
        <v>0</v>
      </c>
      <c r="M81" s="38"/>
      <c r="N81" s="39">
        <f t="shared" si="4"/>
        <v>0</v>
      </c>
      <c r="O81">
        <f t="shared" si="5"/>
        <v>0</v>
      </c>
      <c r="P81">
        <f t="shared" si="6"/>
        <v>0</v>
      </c>
      <c r="Q81" s="21">
        <f t="shared" si="7"/>
        <v>0</v>
      </c>
      <c r="R81" s="21">
        <f t="shared" si="8"/>
        <v>0</v>
      </c>
    </row>
    <row r="82" spans="1:18" ht="15.75">
      <c r="A82" s="33"/>
      <c r="B82" s="34">
        <f>IF(ISNA(VLOOKUP($A82,'PPRRVU19_Jan.csv'!$A$17:$Z$20000,3,0)),"&lt;- Enter A CPT Code",VLOOKUP($A82,'PPRRVU19_Jan.csv'!$A$17:$Z$20000,3,0))</f>
        <v>0</v>
      </c>
      <c r="C82" s="35">
        <f>IF(ISNA(VLOOKUP($A82,'PPRRVU19_Jan.csv'!$A$17:$Z$20000,4,0)),"",VLOOKUP($A82,'PPRRVU19_Jan.csv'!$A$17:$Z$20000,4,0))</f>
        <v>0</v>
      </c>
      <c r="D82" s="35">
        <f>IF(ISNA(VLOOKUP($A82,'PPRRVU19_Jan.csv'!$A$17:$Z$20000,6,0)),"",VLOOKUP($A82,'PPRRVU19_Jan.csv'!$A$17:$Z$20000,6,0)*$C$6)</f>
        <v>0</v>
      </c>
      <c r="E82" s="35">
        <f>IF(ISNA(VLOOKUP($A82,'PPRRVU19_Jan.csv'!$A$17:$Z$20000,7,0)),"",VLOOKUP($A82,'PPRRVU19_Jan.csv'!$A$17:$Z$20000,7,0)*$D$6)</f>
        <v>0</v>
      </c>
      <c r="F82" s="35">
        <f>IF(ISNA(VLOOKUP($A82,'PPRRVU19_Jan.csv'!$A$17:$Z$20000,11,0)),"",VLOOKUP($A82,'PPRRVU19_Jan.csv'!$A$17:$Z$20000,11,0)*$E$6)</f>
        <v>0</v>
      </c>
      <c r="G82" s="20">
        <f t="shared" si="0"/>
        <v>0</v>
      </c>
      <c r="H82" s="36">
        <f t="shared" si="1"/>
        <v>0</v>
      </c>
      <c r="I82" s="36">
        <f t="shared" si="2"/>
        <v>0</v>
      </c>
      <c r="J82" s="37"/>
      <c r="K82" s="38"/>
      <c r="L82" s="39">
        <f t="shared" si="3"/>
        <v>0</v>
      </c>
      <c r="M82" s="38"/>
      <c r="N82" s="39">
        <f t="shared" si="4"/>
        <v>0</v>
      </c>
      <c r="O82">
        <f t="shared" si="5"/>
        <v>0</v>
      </c>
      <c r="P82">
        <f t="shared" si="6"/>
        <v>0</v>
      </c>
      <c r="Q82" s="21">
        <f t="shared" si="7"/>
        <v>0</v>
      </c>
      <c r="R82" s="21">
        <f t="shared" si="8"/>
        <v>0</v>
      </c>
    </row>
    <row r="83" spans="1:18" ht="15.75">
      <c r="A83" s="33"/>
      <c r="B83" s="34">
        <f>IF(ISNA(VLOOKUP($A83,'PPRRVU19_Jan.csv'!$A$17:$Z$20000,3,0)),"&lt;- Enter A CPT Code",VLOOKUP($A83,'PPRRVU19_Jan.csv'!$A$17:$Z$20000,3,0))</f>
        <v>0</v>
      </c>
      <c r="C83" s="35">
        <f>IF(ISNA(VLOOKUP($A83,'PPRRVU19_Jan.csv'!$A$17:$Z$20000,4,0)),"",VLOOKUP($A83,'PPRRVU19_Jan.csv'!$A$17:$Z$20000,4,0))</f>
        <v>0</v>
      </c>
      <c r="D83" s="35">
        <f>IF(ISNA(VLOOKUP($A83,'PPRRVU19_Jan.csv'!$A$17:$Z$20000,6,0)),"",VLOOKUP($A83,'PPRRVU19_Jan.csv'!$A$17:$Z$20000,6,0)*$C$6)</f>
        <v>0</v>
      </c>
      <c r="E83" s="35">
        <f>IF(ISNA(VLOOKUP($A83,'PPRRVU19_Jan.csv'!$A$17:$Z$20000,7,0)),"",VLOOKUP($A83,'PPRRVU19_Jan.csv'!$A$17:$Z$20000,7,0)*$D$6)</f>
        <v>0</v>
      </c>
      <c r="F83" s="35">
        <f>IF(ISNA(VLOOKUP($A83,'PPRRVU19_Jan.csv'!$A$17:$Z$20000,11,0)),"",VLOOKUP($A83,'PPRRVU19_Jan.csv'!$A$17:$Z$20000,11,0)*$E$6)</f>
        <v>0</v>
      </c>
      <c r="G83" s="20">
        <f t="shared" si="0"/>
        <v>0</v>
      </c>
      <c r="H83" s="36">
        <f t="shared" si="1"/>
        <v>0</v>
      </c>
      <c r="I83" s="36">
        <f t="shared" si="2"/>
        <v>0</v>
      </c>
      <c r="J83" s="37"/>
      <c r="K83" s="38"/>
      <c r="L83" s="39">
        <f t="shared" si="3"/>
        <v>0</v>
      </c>
      <c r="M83" s="38"/>
      <c r="N83" s="39">
        <f t="shared" si="4"/>
        <v>0</v>
      </c>
      <c r="O83">
        <f t="shared" si="5"/>
        <v>0</v>
      </c>
      <c r="P83">
        <f t="shared" si="6"/>
        <v>0</v>
      </c>
      <c r="Q83" s="21">
        <f t="shared" si="7"/>
        <v>0</v>
      </c>
      <c r="R83" s="21">
        <f t="shared" si="8"/>
        <v>0</v>
      </c>
    </row>
    <row r="84" spans="1:18" ht="15.75">
      <c r="A84" s="33"/>
      <c r="B84" s="34">
        <f>IF(ISNA(VLOOKUP($A84,'PPRRVU19_Jan.csv'!$A$17:$Z$20000,3,0)),"&lt;- Enter A CPT Code",VLOOKUP($A84,'PPRRVU19_Jan.csv'!$A$17:$Z$20000,3,0))</f>
        <v>0</v>
      </c>
      <c r="C84" s="35">
        <f>IF(ISNA(VLOOKUP($A84,'PPRRVU19_Jan.csv'!$A$17:$Z$20000,4,0)),"",VLOOKUP($A84,'PPRRVU19_Jan.csv'!$A$17:$Z$20000,4,0))</f>
        <v>0</v>
      </c>
      <c r="D84" s="35">
        <f>IF(ISNA(VLOOKUP($A84,'PPRRVU19_Jan.csv'!$A$17:$Z$20000,6,0)),"",VLOOKUP($A84,'PPRRVU19_Jan.csv'!$A$17:$Z$20000,6,0)*$C$6)</f>
        <v>0</v>
      </c>
      <c r="E84" s="35">
        <f>IF(ISNA(VLOOKUP($A84,'PPRRVU19_Jan.csv'!$A$17:$Z$20000,7,0)),"",VLOOKUP($A84,'PPRRVU19_Jan.csv'!$A$17:$Z$20000,7,0)*$D$6)</f>
        <v>0</v>
      </c>
      <c r="F84" s="35">
        <f>IF(ISNA(VLOOKUP($A84,'PPRRVU19_Jan.csv'!$A$17:$Z$20000,11,0)),"",VLOOKUP($A84,'PPRRVU19_Jan.csv'!$A$17:$Z$20000,11,0)*$E$6)</f>
        <v>0</v>
      </c>
      <c r="G84" s="20">
        <f t="shared" si="0"/>
        <v>0</v>
      </c>
      <c r="H84" s="36">
        <f t="shared" si="1"/>
        <v>0</v>
      </c>
      <c r="I84" s="36">
        <f t="shared" si="2"/>
        <v>0</v>
      </c>
      <c r="J84" s="37"/>
      <c r="K84" s="38"/>
      <c r="L84" s="39">
        <f t="shared" si="3"/>
        <v>0</v>
      </c>
      <c r="M84" s="38"/>
      <c r="N84" s="39">
        <f t="shared" si="4"/>
        <v>0</v>
      </c>
      <c r="O84">
        <f t="shared" si="5"/>
        <v>0</v>
      </c>
      <c r="P84">
        <f t="shared" si="6"/>
        <v>0</v>
      </c>
      <c r="Q84" s="21">
        <f t="shared" si="7"/>
        <v>0</v>
      </c>
      <c r="R84" s="21">
        <f t="shared" si="8"/>
        <v>0</v>
      </c>
    </row>
    <row r="85" spans="1:18" ht="15.75">
      <c r="A85" s="33"/>
      <c r="B85" s="34">
        <f>IF(ISNA(VLOOKUP($A85,'PPRRVU19_Jan.csv'!$A$17:$Z$20000,3,0)),"&lt;- Enter A CPT Code",VLOOKUP($A85,'PPRRVU19_Jan.csv'!$A$17:$Z$20000,3,0))</f>
        <v>0</v>
      </c>
      <c r="C85" s="35">
        <f>IF(ISNA(VLOOKUP($A85,'PPRRVU19_Jan.csv'!$A$17:$Z$20000,4,0)),"",VLOOKUP($A85,'PPRRVU19_Jan.csv'!$A$17:$Z$20000,4,0))</f>
        <v>0</v>
      </c>
      <c r="D85" s="35">
        <f>IF(ISNA(VLOOKUP($A85,'PPRRVU19_Jan.csv'!$A$17:$Z$20000,6,0)),"",VLOOKUP($A85,'PPRRVU19_Jan.csv'!$A$17:$Z$20000,6,0)*$C$6)</f>
        <v>0</v>
      </c>
      <c r="E85" s="35">
        <f>IF(ISNA(VLOOKUP($A85,'PPRRVU19_Jan.csv'!$A$17:$Z$20000,7,0)),"",VLOOKUP($A85,'PPRRVU19_Jan.csv'!$A$17:$Z$20000,7,0)*$D$6)</f>
        <v>0</v>
      </c>
      <c r="F85" s="35">
        <f>IF(ISNA(VLOOKUP($A85,'PPRRVU19_Jan.csv'!$A$17:$Z$20000,11,0)),"",VLOOKUP($A85,'PPRRVU19_Jan.csv'!$A$17:$Z$20000,11,0)*$E$6)</f>
        <v>0</v>
      </c>
      <c r="G85" s="20">
        <f t="shared" si="0"/>
        <v>0</v>
      </c>
      <c r="H85" s="36">
        <f t="shared" si="1"/>
        <v>0</v>
      </c>
      <c r="I85" s="36">
        <f t="shared" si="2"/>
        <v>0</v>
      </c>
      <c r="J85" s="37"/>
      <c r="K85" s="38"/>
      <c r="L85" s="39">
        <f t="shared" si="3"/>
        <v>0</v>
      </c>
      <c r="M85" s="38"/>
      <c r="N85" s="39">
        <f t="shared" si="4"/>
        <v>0</v>
      </c>
      <c r="O85">
        <f t="shared" si="5"/>
        <v>0</v>
      </c>
      <c r="P85">
        <f t="shared" si="6"/>
        <v>0</v>
      </c>
      <c r="Q85" s="21">
        <f t="shared" si="7"/>
        <v>0</v>
      </c>
      <c r="R85" s="21">
        <f t="shared" si="8"/>
        <v>0</v>
      </c>
    </row>
    <row r="86" spans="1:18" ht="15.75">
      <c r="A86" s="33"/>
      <c r="B86" s="34">
        <f>IF(ISNA(VLOOKUP($A86,'PPRRVU19_Jan.csv'!$A$17:$Z$20000,3,0)),"&lt;- Enter A CPT Code",VLOOKUP($A86,'PPRRVU19_Jan.csv'!$A$17:$Z$20000,3,0))</f>
        <v>0</v>
      </c>
      <c r="C86" s="35">
        <f>IF(ISNA(VLOOKUP($A86,'PPRRVU19_Jan.csv'!$A$17:$Z$20000,4,0)),"",VLOOKUP($A86,'PPRRVU19_Jan.csv'!$A$17:$Z$20000,4,0))</f>
        <v>0</v>
      </c>
      <c r="D86" s="35">
        <f>IF(ISNA(VLOOKUP($A86,'PPRRVU19_Jan.csv'!$A$17:$Z$20000,6,0)),"",VLOOKUP($A86,'PPRRVU19_Jan.csv'!$A$17:$Z$20000,6,0)*$C$6)</f>
        <v>0</v>
      </c>
      <c r="E86" s="35">
        <f>IF(ISNA(VLOOKUP($A86,'PPRRVU19_Jan.csv'!$A$17:$Z$20000,7,0)),"",VLOOKUP($A86,'PPRRVU19_Jan.csv'!$A$17:$Z$20000,7,0)*$D$6)</f>
        <v>0</v>
      </c>
      <c r="F86" s="35">
        <f>IF(ISNA(VLOOKUP($A86,'PPRRVU19_Jan.csv'!$A$17:$Z$20000,11,0)),"",VLOOKUP($A86,'PPRRVU19_Jan.csv'!$A$17:$Z$20000,11,0)*$E$6)</f>
        <v>0</v>
      </c>
      <c r="G86" s="20">
        <f t="shared" si="0"/>
        <v>0</v>
      </c>
      <c r="H86" s="36">
        <f t="shared" si="1"/>
        <v>0</v>
      </c>
      <c r="I86" s="36">
        <f t="shared" si="2"/>
        <v>0</v>
      </c>
      <c r="J86" s="37"/>
      <c r="K86" s="38"/>
      <c r="L86" s="39">
        <f t="shared" si="3"/>
        <v>0</v>
      </c>
      <c r="M86" s="38"/>
      <c r="N86" s="39">
        <f t="shared" si="4"/>
        <v>0</v>
      </c>
      <c r="O86">
        <f t="shared" si="5"/>
        <v>0</v>
      </c>
      <c r="P86">
        <f t="shared" si="6"/>
        <v>0</v>
      </c>
      <c r="Q86" s="21">
        <f t="shared" si="7"/>
        <v>0</v>
      </c>
      <c r="R86" s="21">
        <f t="shared" si="8"/>
        <v>0</v>
      </c>
    </row>
    <row r="87" spans="1:18" ht="15.75">
      <c r="A87" s="33"/>
      <c r="B87" s="34">
        <f>IF(ISNA(VLOOKUP($A87,'PPRRVU19_Jan.csv'!$A$17:$Z$20000,3,0)),"&lt;- Enter A CPT Code",VLOOKUP($A87,'PPRRVU19_Jan.csv'!$A$17:$Z$20000,3,0))</f>
        <v>0</v>
      </c>
      <c r="C87" s="35">
        <f>IF(ISNA(VLOOKUP($A87,'PPRRVU19_Jan.csv'!$A$17:$Z$20000,4,0)),"",VLOOKUP($A87,'PPRRVU19_Jan.csv'!$A$17:$Z$20000,4,0))</f>
        <v>0</v>
      </c>
      <c r="D87" s="35">
        <f>IF(ISNA(VLOOKUP($A87,'PPRRVU19_Jan.csv'!$A$17:$Z$20000,6,0)),"",VLOOKUP($A87,'PPRRVU19_Jan.csv'!$A$17:$Z$20000,6,0)*$C$6)</f>
        <v>0</v>
      </c>
      <c r="E87" s="35">
        <f>IF(ISNA(VLOOKUP($A87,'PPRRVU19_Jan.csv'!$A$17:$Z$20000,7,0)),"",VLOOKUP($A87,'PPRRVU19_Jan.csv'!$A$17:$Z$20000,7,0)*$D$6)</f>
        <v>0</v>
      </c>
      <c r="F87" s="35">
        <f>IF(ISNA(VLOOKUP($A87,'PPRRVU19_Jan.csv'!$A$17:$Z$20000,11,0)),"",VLOOKUP($A87,'PPRRVU19_Jan.csv'!$A$17:$Z$20000,11,0)*$E$6)</f>
        <v>0</v>
      </c>
      <c r="G87" s="20">
        <f t="shared" si="0"/>
        <v>0</v>
      </c>
      <c r="H87" s="36">
        <f t="shared" si="1"/>
        <v>0</v>
      </c>
      <c r="I87" s="36">
        <f t="shared" si="2"/>
        <v>0</v>
      </c>
      <c r="J87" s="37"/>
      <c r="K87" s="38"/>
      <c r="L87" s="39">
        <f t="shared" si="3"/>
        <v>0</v>
      </c>
      <c r="M87" s="38"/>
      <c r="N87" s="39">
        <f t="shared" si="4"/>
        <v>0</v>
      </c>
      <c r="O87">
        <f t="shared" si="5"/>
        <v>0</v>
      </c>
      <c r="P87">
        <f t="shared" si="6"/>
        <v>0</v>
      </c>
      <c r="Q87" s="21">
        <f t="shared" si="7"/>
        <v>0</v>
      </c>
      <c r="R87" s="21">
        <f t="shared" si="8"/>
        <v>0</v>
      </c>
    </row>
    <row r="88" spans="1:18" ht="15.75">
      <c r="A88" s="33"/>
      <c r="B88" s="34">
        <f>IF(ISNA(VLOOKUP($A88,'PPRRVU19_Jan.csv'!$A$17:$Z$20000,3,0)),"&lt;- Enter A CPT Code",VLOOKUP($A88,'PPRRVU19_Jan.csv'!$A$17:$Z$20000,3,0))</f>
        <v>0</v>
      </c>
      <c r="C88" s="35">
        <f>IF(ISNA(VLOOKUP($A88,'PPRRVU19_Jan.csv'!$A$17:$Z$20000,4,0)),"",VLOOKUP($A88,'PPRRVU19_Jan.csv'!$A$17:$Z$20000,4,0))</f>
        <v>0</v>
      </c>
      <c r="D88" s="35">
        <f>IF(ISNA(VLOOKUP($A88,'PPRRVU19_Jan.csv'!$A$17:$Z$20000,6,0)),"",VLOOKUP($A88,'PPRRVU19_Jan.csv'!$A$17:$Z$20000,6,0)*$C$6)</f>
        <v>0</v>
      </c>
      <c r="E88" s="35">
        <f>IF(ISNA(VLOOKUP($A88,'PPRRVU19_Jan.csv'!$A$17:$Z$20000,7,0)),"",VLOOKUP($A88,'PPRRVU19_Jan.csv'!$A$17:$Z$20000,7,0)*$D$6)</f>
        <v>0</v>
      </c>
      <c r="F88" s="35">
        <f>IF(ISNA(VLOOKUP($A88,'PPRRVU19_Jan.csv'!$A$17:$Z$20000,11,0)),"",VLOOKUP($A88,'PPRRVU19_Jan.csv'!$A$17:$Z$20000,11,0)*$E$6)</f>
        <v>0</v>
      </c>
      <c r="G88" s="20">
        <f t="shared" si="0"/>
        <v>0</v>
      </c>
      <c r="H88" s="36">
        <f t="shared" si="1"/>
        <v>0</v>
      </c>
      <c r="I88" s="36">
        <f t="shared" si="2"/>
        <v>0</v>
      </c>
      <c r="J88" s="37"/>
      <c r="K88" s="38"/>
      <c r="L88" s="39">
        <f t="shared" si="3"/>
        <v>0</v>
      </c>
      <c r="M88" s="38"/>
      <c r="N88" s="39">
        <f t="shared" si="4"/>
        <v>0</v>
      </c>
      <c r="O88">
        <f t="shared" si="5"/>
        <v>0</v>
      </c>
      <c r="P88">
        <f t="shared" si="6"/>
        <v>0</v>
      </c>
      <c r="Q88" s="21">
        <f t="shared" si="7"/>
        <v>0</v>
      </c>
      <c r="R88" s="21">
        <f t="shared" si="8"/>
        <v>0</v>
      </c>
    </row>
    <row r="89" spans="1:18" ht="15.75">
      <c r="A89" s="33"/>
      <c r="B89" s="34">
        <f>IF(ISNA(VLOOKUP($A89,'PPRRVU19_Jan.csv'!$A$17:$Z$20000,3,0)),"&lt;- Enter A CPT Code",VLOOKUP($A89,'PPRRVU19_Jan.csv'!$A$17:$Z$20000,3,0))</f>
        <v>0</v>
      </c>
      <c r="C89" s="35">
        <f>IF(ISNA(VLOOKUP($A89,'PPRRVU19_Jan.csv'!$A$17:$Z$20000,4,0)),"",VLOOKUP($A89,'PPRRVU19_Jan.csv'!$A$17:$Z$20000,4,0))</f>
        <v>0</v>
      </c>
      <c r="D89" s="35">
        <f>IF(ISNA(VLOOKUP($A89,'PPRRVU19_Jan.csv'!$A$17:$Z$20000,6,0)),"",VLOOKUP($A89,'PPRRVU19_Jan.csv'!$A$17:$Z$20000,6,0)*$C$6)</f>
        <v>0</v>
      </c>
      <c r="E89" s="35">
        <f>IF(ISNA(VLOOKUP($A89,'PPRRVU19_Jan.csv'!$A$17:$Z$20000,7,0)),"",VLOOKUP($A89,'PPRRVU19_Jan.csv'!$A$17:$Z$20000,7,0)*$D$6)</f>
        <v>0</v>
      </c>
      <c r="F89" s="35">
        <f>IF(ISNA(VLOOKUP($A89,'PPRRVU19_Jan.csv'!$A$17:$Z$20000,11,0)),"",VLOOKUP($A89,'PPRRVU19_Jan.csv'!$A$17:$Z$20000,11,0)*$E$6)</f>
        <v>0</v>
      </c>
      <c r="G89" s="20">
        <f t="shared" si="0"/>
        <v>0</v>
      </c>
      <c r="H89" s="36">
        <f t="shared" si="1"/>
        <v>0</v>
      </c>
      <c r="I89" s="36">
        <f t="shared" si="2"/>
        <v>0</v>
      </c>
      <c r="J89" s="37"/>
      <c r="K89" s="38"/>
      <c r="L89" s="39">
        <f t="shared" si="3"/>
        <v>0</v>
      </c>
      <c r="M89" s="38"/>
      <c r="N89" s="39">
        <f t="shared" si="4"/>
        <v>0</v>
      </c>
      <c r="O89">
        <f t="shared" si="5"/>
        <v>0</v>
      </c>
      <c r="P89">
        <f t="shared" si="6"/>
        <v>0</v>
      </c>
      <c r="Q89" s="21">
        <f t="shared" si="7"/>
        <v>0</v>
      </c>
      <c r="R89" s="21">
        <f t="shared" si="8"/>
        <v>0</v>
      </c>
    </row>
    <row r="90" spans="1:18" ht="15.75">
      <c r="A90" s="33"/>
      <c r="B90" s="34">
        <f>IF(ISNA(VLOOKUP($A90,'PPRRVU19_Jan.csv'!$A$17:$Z$20000,3,0)),"&lt;- Enter A CPT Code",VLOOKUP($A90,'PPRRVU19_Jan.csv'!$A$17:$Z$20000,3,0))</f>
        <v>0</v>
      </c>
      <c r="C90" s="35">
        <f>IF(ISNA(VLOOKUP($A90,'PPRRVU19_Jan.csv'!$A$17:$Z$20000,4,0)),"",VLOOKUP($A90,'PPRRVU19_Jan.csv'!$A$17:$Z$20000,4,0))</f>
        <v>0</v>
      </c>
      <c r="D90" s="35">
        <f>IF(ISNA(VLOOKUP($A90,'PPRRVU19_Jan.csv'!$A$17:$Z$20000,6,0)),"",VLOOKUP($A90,'PPRRVU19_Jan.csv'!$A$17:$Z$20000,6,0)*$C$6)</f>
        <v>0</v>
      </c>
      <c r="E90" s="35">
        <f>IF(ISNA(VLOOKUP($A90,'PPRRVU19_Jan.csv'!$A$17:$Z$20000,7,0)),"",VLOOKUP($A90,'PPRRVU19_Jan.csv'!$A$17:$Z$20000,7,0)*$D$6)</f>
        <v>0</v>
      </c>
      <c r="F90" s="35">
        <f>IF(ISNA(VLOOKUP($A90,'PPRRVU19_Jan.csv'!$A$17:$Z$20000,11,0)),"",VLOOKUP($A90,'PPRRVU19_Jan.csv'!$A$17:$Z$20000,11,0)*$E$6)</f>
        <v>0</v>
      </c>
      <c r="G90" s="20">
        <f t="shared" si="0"/>
        <v>0</v>
      </c>
      <c r="H90" s="36">
        <f t="shared" si="1"/>
        <v>0</v>
      </c>
      <c r="I90" s="36">
        <f t="shared" si="2"/>
        <v>0</v>
      </c>
      <c r="J90" s="37"/>
      <c r="K90" s="38"/>
      <c r="L90" s="39">
        <f t="shared" si="3"/>
        <v>0</v>
      </c>
      <c r="M90" s="38"/>
      <c r="N90" s="39">
        <f t="shared" si="4"/>
        <v>0</v>
      </c>
      <c r="O90">
        <f t="shared" si="5"/>
        <v>0</v>
      </c>
      <c r="P90">
        <f t="shared" si="6"/>
        <v>0</v>
      </c>
      <c r="Q90" s="21">
        <f t="shared" si="7"/>
        <v>0</v>
      </c>
      <c r="R90" s="21">
        <f t="shared" si="8"/>
        <v>0</v>
      </c>
    </row>
    <row r="91" spans="1:18" ht="15.75">
      <c r="A91" s="33"/>
      <c r="B91" s="34">
        <f>IF(ISNA(VLOOKUP($A91,'PPRRVU19_Jan.csv'!$A$17:$Z$20000,3,0)),"&lt;- Enter A CPT Code",VLOOKUP($A91,'PPRRVU19_Jan.csv'!$A$17:$Z$20000,3,0))</f>
        <v>0</v>
      </c>
      <c r="C91" s="35">
        <f>IF(ISNA(VLOOKUP($A91,'PPRRVU19_Jan.csv'!$A$17:$Z$20000,4,0)),"",VLOOKUP($A91,'PPRRVU19_Jan.csv'!$A$17:$Z$20000,4,0))</f>
        <v>0</v>
      </c>
      <c r="D91" s="35">
        <f>IF(ISNA(VLOOKUP($A91,'PPRRVU19_Jan.csv'!$A$17:$Z$20000,6,0)),"",VLOOKUP($A91,'PPRRVU19_Jan.csv'!$A$17:$Z$20000,6,0)*$C$6)</f>
        <v>0</v>
      </c>
      <c r="E91" s="35">
        <f>IF(ISNA(VLOOKUP($A91,'PPRRVU19_Jan.csv'!$A$17:$Z$20000,7,0)),"",VLOOKUP($A91,'PPRRVU19_Jan.csv'!$A$17:$Z$20000,7,0)*$D$6)</f>
        <v>0</v>
      </c>
      <c r="F91" s="35">
        <f>IF(ISNA(VLOOKUP($A91,'PPRRVU19_Jan.csv'!$A$17:$Z$20000,11,0)),"",VLOOKUP($A91,'PPRRVU19_Jan.csv'!$A$17:$Z$20000,11,0)*$E$6)</f>
        <v>0</v>
      </c>
      <c r="G91" s="20">
        <f t="shared" si="0"/>
        <v>0</v>
      </c>
      <c r="H91" s="36">
        <f t="shared" si="1"/>
        <v>0</v>
      </c>
      <c r="I91" s="36">
        <f t="shared" si="2"/>
        <v>0</v>
      </c>
      <c r="J91" s="37"/>
      <c r="K91" s="38"/>
      <c r="L91" s="39">
        <f t="shared" si="3"/>
        <v>0</v>
      </c>
      <c r="M91" s="38"/>
      <c r="N91" s="39">
        <f t="shared" si="4"/>
        <v>0</v>
      </c>
      <c r="O91">
        <f t="shared" si="5"/>
        <v>0</v>
      </c>
      <c r="P91">
        <f t="shared" si="6"/>
        <v>0</v>
      </c>
      <c r="Q91" s="21">
        <f t="shared" si="7"/>
        <v>0</v>
      </c>
      <c r="R91" s="21">
        <f t="shared" si="8"/>
        <v>0</v>
      </c>
    </row>
    <row r="92" spans="1:18" ht="15.75">
      <c r="A92" s="33"/>
      <c r="B92" s="34">
        <f>IF(ISNA(VLOOKUP($A92,'PPRRVU19_Jan.csv'!$A$17:$Z$20000,3,0)),"&lt;- Enter A CPT Code",VLOOKUP($A92,'PPRRVU19_Jan.csv'!$A$17:$Z$20000,3,0))</f>
        <v>0</v>
      </c>
      <c r="C92" s="35">
        <f>IF(ISNA(VLOOKUP($A92,'PPRRVU19_Jan.csv'!$A$17:$Z$20000,4,0)),"",VLOOKUP($A92,'PPRRVU19_Jan.csv'!$A$17:$Z$20000,4,0))</f>
        <v>0</v>
      </c>
      <c r="D92" s="35">
        <f>IF(ISNA(VLOOKUP($A92,'PPRRVU19_Jan.csv'!$A$17:$Z$20000,6,0)),"",VLOOKUP($A92,'PPRRVU19_Jan.csv'!$A$17:$Z$20000,6,0)*$C$6)</f>
        <v>0</v>
      </c>
      <c r="E92" s="35">
        <f>IF(ISNA(VLOOKUP($A92,'PPRRVU19_Jan.csv'!$A$17:$Z$20000,7,0)),"",VLOOKUP($A92,'PPRRVU19_Jan.csv'!$A$17:$Z$20000,7,0)*$D$6)</f>
        <v>0</v>
      </c>
      <c r="F92" s="35">
        <f>IF(ISNA(VLOOKUP($A92,'PPRRVU19_Jan.csv'!$A$17:$Z$20000,11,0)),"",VLOOKUP($A92,'PPRRVU19_Jan.csv'!$A$17:$Z$20000,11,0)*$E$6)</f>
        <v>0</v>
      </c>
      <c r="G92" s="20">
        <f t="shared" si="0"/>
        <v>0</v>
      </c>
      <c r="H92" s="36">
        <f t="shared" si="1"/>
        <v>0</v>
      </c>
      <c r="I92" s="36">
        <f t="shared" si="2"/>
        <v>0</v>
      </c>
      <c r="J92" s="37"/>
      <c r="K92" s="38"/>
      <c r="L92" s="39">
        <f t="shared" si="3"/>
        <v>0</v>
      </c>
      <c r="M92" s="38"/>
      <c r="N92" s="39">
        <f t="shared" si="4"/>
        <v>0</v>
      </c>
      <c r="O92">
        <f t="shared" si="5"/>
        <v>0</v>
      </c>
      <c r="P92">
        <f t="shared" si="6"/>
        <v>0</v>
      </c>
      <c r="Q92" s="21">
        <f t="shared" si="7"/>
        <v>0</v>
      </c>
      <c r="R92" s="21">
        <f t="shared" si="8"/>
        <v>0</v>
      </c>
    </row>
    <row r="93" spans="1:18" ht="15.75">
      <c r="A93" s="33"/>
      <c r="B93" s="34">
        <f>IF(ISNA(VLOOKUP($A93,'PPRRVU19_Jan.csv'!$A$17:$Z$20000,3,0)),"&lt;- Enter A CPT Code",VLOOKUP($A93,'PPRRVU19_Jan.csv'!$A$17:$Z$20000,3,0))</f>
        <v>0</v>
      </c>
      <c r="C93" s="35">
        <f>IF(ISNA(VLOOKUP($A93,'PPRRVU19_Jan.csv'!$A$17:$Z$20000,4,0)),"",VLOOKUP($A93,'PPRRVU19_Jan.csv'!$A$17:$Z$20000,4,0))</f>
        <v>0</v>
      </c>
      <c r="D93" s="35">
        <f>IF(ISNA(VLOOKUP($A93,'PPRRVU19_Jan.csv'!$A$17:$Z$20000,6,0)),"",VLOOKUP($A93,'PPRRVU19_Jan.csv'!$A$17:$Z$20000,6,0)*$C$6)</f>
        <v>0</v>
      </c>
      <c r="E93" s="35">
        <f>IF(ISNA(VLOOKUP($A93,'PPRRVU19_Jan.csv'!$A$17:$Z$20000,7,0)),"",VLOOKUP($A93,'PPRRVU19_Jan.csv'!$A$17:$Z$20000,7,0)*$D$6)</f>
        <v>0</v>
      </c>
      <c r="F93" s="35">
        <f>IF(ISNA(VLOOKUP($A93,'PPRRVU19_Jan.csv'!$A$17:$Z$20000,11,0)),"",VLOOKUP($A93,'PPRRVU19_Jan.csv'!$A$17:$Z$20000,11,0)*$E$6)</f>
        <v>0</v>
      </c>
      <c r="G93" s="20">
        <f t="shared" si="0"/>
        <v>0</v>
      </c>
      <c r="H93" s="36">
        <f t="shared" si="1"/>
        <v>0</v>
      </c>
      <c r="I93" s="36">
        <f t="shared" si="2"/>
        <v>0</v>
      </c>
      <c r="J93" s="37"/>
      <c r="K93" s="38"/>
      <c r="L93" s="39">
        <f t="shared" si="3"/>
        <v>0</v>
      </c>
      <c r="M93" s="38"/>
      <c r="N93" s="39">
        <f t="shared" si="4"/>
        <v>0</v>
      </c>
      <c r="O93">
        <f t="shared" si="5"/>
        <v>0</v>
      </c>
      <c r="P93">
        <f t="shared" si="6"/>
        <v>0</v>
      </c>
      <c r="Q93" s="21">
        <f t="shared" si="7"/>
        <v>0</v>
      </c>
      <c r="R93" s="21">
        <f t="shared" si="8"/>
        <v>0</v>
      </c>
    </row>
    <row r="94" spans="1:18" ht="15.75">
      <c r="A94" s="33"/>
      <c r="B94" s="34">
        <f>IF(ISNA(VLOOKUP($A94,'PPRRVU19_Jan.csv'!$A$17:$Z$20000,3,0)),"&lt;- Enter A CPT Code",VLOOKUP($A94,'PPRRVU19_Jan.csv'!$A$17:$Z$20000,3,0))</f>
        <v>0</v>
      </c>
      <c r="C94" s="35">
        <f>IF(ISNA(VLOOKUP($A94,'PPRRVU19_Jan.csv'!$A$17:$Z$20000,4,0)),"",VLOOKUP($A94,'PPRRVU19_Jan.csv'!$A$17:$Z$20000,4,0))</f>
        <v>0</v>
      </c>
      <c r="D94" s="35">
        <f>IF(ISNA(VLOOKUP($A94,'PPRRVU19_Jan.csv'!$A$17:$Z$20000,6,0)),"",VLOOKUP($A94,'PPRRVU19_Jan.csv'!$A$17:$Z$20000,6,0)*$C$6)</f>
        <v>0</v>
      </c>
      <c r="E94" s="35">
        <f>IF(ISNA(VLOOKUP($A94,'PPRRVU19_Jan.csv'!$A$17:$Z$20000,7,0)),"",VLOOKUP($A94,'PPRRVU19_Jan.csv'!$A$17:$Z$20000,7,0)*$D$6)</f>
        <v>0</v>
      </c>
      <c r="F94" s="35">
        <f>IF(ISNA(VLOOKUP($A94,'PPRRVU19_Jan.csv'!$A$17:$Z$20000,11,0)),"",VLOOKUP($A94,'PPRRVU19_Jan.csv'!$A$17:$Z$20000,11,0)*$E$6)</f>
        <v>0</v>
      </c>
      <c r="G94" s="20">
        <f t="shared" si="0"/>
        <v>0</v>
      </c>
      <c r="H94" s="36">
        <f t="shared" si="1"/>
        <v>0</v>
      </c>
      <c r="I94" s="36">
        <f t="shared" si="2"/>
        <v>0</v>
      </c>
      <c r="J94" s="37"/>
      <c r="K94" s="38"/>
      <c r="L94" s="39">
        <f t="shared" si="3"/>
        <v>0</v>
      </c>
      <c r="M94" s="38"/>
      <c r="N94" s="39">
        <f t="shared" si="4"/>
        <v>0</v>
      </c>
      <c r="O94">
        <f t="shared" si="5"/>
        <v>0</v>
      </c>
      <c r="P94">
        <f t="shared" si="6"/>
        <v>0</v>
      </c>
      <c r="Q94" s="21">
        <f t="shared" si="7"/>
        <v>0</v>
      </c>
      <c r="R94" s="21">
        <f t="shared" si="8"/>
        <v>0</v>
      </c>
    </row>
    <row r="95" spans="1:18" ht="15.75">
      <c r="A95" s="33"/>
      <c r="B95" s="34">
        <f>IF(ISNA(VLOOKUP($A95,'PPRRVU19_Jan.csv'!$A$17:$Z$20000,3,0)),"&lt;- Enter A CPT Code",VLOOKUP($A95,'PPRRVU19_Jan.csv'!$A$17:$Z$20000,3,0))</f>
        <v>0</v>
      </c>
      <c r="C95" s="35">
        <f>IF(ISNA(VLOOKUP($A95,'PPRRVU19_Jan.csv'!$A$17:$Z$20000,4,0)),"",VLOOKUP($A95,'PPRRVU19_Jan.csv'!$A$17:$Z$20000,4,0))</f>
        <v>0</v>
      </c>
      <c r="D95" s="35">
        <f>IF(ISNA(VLOOKUP($A95,'PPRRVU19_Jan.csv'!$A$17:$Z$20000,6,0)),"",VLOOKUP($A95,'PPRRVU19_Jan.csv'!$A$17:$Z$20000,6,0)*$C$6)</f>
        <v>0</v>
      </c>
      <c r="E95" s="35">
        <f>IF(ISNA(VLOOKUP($A95,'PPRRVU19_Jan.csv'!$A$17:$Z$20000,7,0)),"",VLOOKUP($A95,'PPRRVU19_Jan.csv'!$A$17:$Z$20000,7,0)*$D$6)</f>
        <v>0</v>
      </c>
      <c r="F95" s="35">
        <f>IF(ISNA(VLOOKUP($A95,'PPRRVU19_Jan.csv'!$A$17:$Z$20000,11,0)),"",VLOOKUP($A95,'PPRRVU19_Jan.csv'!$A$17:$Z$20000,11,0)*$E$6)</f>
        <v>0</v>
      </c>
      <c r="G95" s="20">
        <f t="shared" si="0"/>
        <v>0</v>
      </c>
      <c r="H95" s="36">
        <f t="shared" si="1"/>
        <v>0</v>
      </c>
      <c r="I95" s="36">
        <f t="shared" si="2"/>
        <v>0</v>
      </c>
      <c r="J95" s="37"/>
      <c r="K95" s="38"/>
      <c r="L95" s="39">
        <f t="shared" si="3"/>
        <v>0</v>
      </c>
      <c r="M95" s="38"/>
      <c r="N95" s="39">
        <f t="shared" si="4"/>
        <v>0</v>
      </c>
      <c r="O95">
        <f t="shared" si="5"/>
        <v>0</v>
      </c>
      <c r="P95">
        <f t="shared" si="6"/>
        <v>0</v>
      </c>
      <c r="Q95" s="21">
        <f t="shared" si="7"/>
        <v>0</v>
      </c>
      <c r="R95" s="21">
        <f t="shared" si="8"/>
        <v>0</v>
      </c>
    </row>
    <row r="96" spans="1:18" ht="15.75">
      <c r="A96" s="33"/>
      <c r="B96" s="34">
        <f>IF(ISNA(VLOOKUP($A96,'PPRRVU19_Jan.csv'!$A$17:$Z$20000,3,0)),"&lt;- Enter A CPT Code",VLOOKUP($A96,'PPRRVU19_Jan.csv'!$A$17:$Z$20000,3,0))</f>
        <v>0</v>
      </c>
      <c r="C96" s="35">
        <f>IF(ISNA(VLOOKUP($A96,'PPRRVU19_Jan.csv'!$A$17:$Z$20000,4,0)),"",VLOOKUP($A96,'PPRRVU19_Jan.csv'!$A$17:$Z$20000,4,0))</f>
        <v>0</v>
      </c>
      <c r="D96" s="35">
        <f>IF(ISNA(VLOOKUP($A96,'PPRRVU19_Jan.csv'!$A$17:$Z$20000,6,0)),"",VLOOKUP($A96,'PPRRVU19_Jan.csv'!$A$17:$Z$20000,6,0)*$C$6)</f>
        <v>0</v>
      </c>
      <c r="E96" s="35">
        <f>IF(ISNA(VLOOKUP($A96,'PPRRVU19_Jan.csv'!$A$17:$Z$20000,7,0)),"",VLOOKUP($A96,'PPRRVU19_Jan.csv'!$A$17:$Z$20000,7,0)*$D$6)</f>
        <v>0</v>
      </c>
      <c r="F96" s="35">
        <f>IF(ISNA(VLOOKUP($A96,'PPRRVU19_Jan.csv'!$A$17:$Z$20000,11,0)),"",VLOOKUP($A96,'PPRRVU19_Jan.csv'!$A$17:$Z$20000,11,0)*$E$6)</f>
        <v>0</v>
      </c>
      <c r="G96" s="20">
        <f t="shared" si="0"/>
        <v>0</v>
      </c>
      <c r="H96" s="36">
        <f t="shared" si="1"/>
        <v>0</v>
      </c>
      <c r="I96" s="36">
        <f t="shared" si="2"/>
        <v>0</v>
      </c>
      <c r="J96" s="37"/>
      <c r="K96" s="38"/>
      <c r="L96" s="39">
        <f t="shared" si="3"/>
        <v>0</v>
      </c>
      <c r="M96" s="38"/>
      <c r="N96" s="39">
        <f t="shared" si="4"/>
        <v>0</v>
      </c>
      <c r="O96">
        <f t="shared" si="5"/>
        <v>0</v>
      </c>
      <c r="P96">
        <f t="shared" si="6"/>
        <v>0</v>
      </c>
      <c r="Q96" s="21">
        <f t="shared" si="7"/>
        <v>0</v>
      </c>
      <c r="R96" s="21">
        <f t="shared" si="8"/>
        <v>0</v>
      </c>
    </row>
    <row r="97" spans="1:18" ht="15.75">
      <c r="A97" s="33"/>
      <c r="B97" s="34">
        <f>IF(ISNA(VLOOKUP($A97,'PPRRVU19_Jan.csv'!$A$17:$Z$20000,3,0)),"&lt;- Enter A CPT Code",VLOOKUP($A97,'PPRRVU19_Jan.csv'!$A$17:$Z$20000,3,0))</f>
        <v>0</v>
      </c>
      <c r="C97" s="35">
        <f>IF(ISNA(VLOOKUP($A97,'PPRRVU19_Jan.csv'!$A$17:$Z$20000,4,0)),"",VLOOKUP($A97,'PPRRVU19_Jan.csv'!$A$17:$Z$20000,4,0))</f>
        <v>0</v>
      </c>
      <c r="D97" s="35">
        <f>IF(ISNA(VLOOKUP($A97,'PPRRVU19_Jan.csv'!$A$17:$Z$20000,6,0)),"",VLOOKUP($A97,'PPRRVU19_Jan.csv'!$A$17:$Z$20000,6,0)*$C$6)</f>
        <v>0</v>
      </c>
      <c r="E97" s="35">
        <f>IF(ISNA(VLOOKUP($A97,'PPRRVU19_Jan.csv'!$A$17:$Z$20000,7,0)),"",VLOOKUP($A97,'PPRRVU19_Jan.csv'!$A$17:$Z$20000,7,0)*$D$6)</f>
        <v>0</v>
      </c>
      <c r="F97" s="35">
        <f>IF(ISNA(VLOOKUP($A97,'PPRRVU19_Jan.csv'!$A$17:$Z$20000,11,0)),"",VLOOKUP($A97,'PPRRVU19_Jan.csv'!$A$17:$Z$20000,11,0)*$E$6)</f>
        <v>0</v>
      </c>
      <c r="G97" s="20">
        <f t="shared" si="0"/>
        <v>0</v>
      </c>
      <c r="H97" s="36">
        <f t="shared" si="1"/>
        <v>0</v>
      </c>
      <c r="I97" s="36">
        <f t="shared" si="2"/>
        <v>0</v>
      </c>
      <c r="J97" s="37"/>
      <c r="K97" s="38"/>
      <c r="L97" s="39">
        <f t="shared" si="3"/>
        <v>0</v>
      </c>
      <c r="M97" s="38"/>
      <c r="N97" s="39">
        <f t="shared" si="4"/>
        <v>0</v>
      </c>
      <c r="O97">
        <f t="shared" si="5"/>
        <v>0</v>
      </c>
      <c r="P97">
        <f t="shared" si="6"/>
        <v>0</v>
      </c>
      <c r="Q97" s="21">
        <f t="shared" si="7"/>
        <v>0</v>
      </c>
      <c r="R97" s="21">
        <f t="shared" si="8"/>
        <v>0</v>
      </c>
    </row>
    <row r="98" spans="1:18" ht="15.75">
      <c r="A98" s="33"/>
      <c r="B98" s="34">
        <f>IF(ISNA(VLOOKUP($A98,'PPRRVU19_Jan.csv'!$A$17:$Z$20000,3,0)),"&lt;- Enter A CPT Code",VLOOKUP($A98,'PPRRVU19_Jan.csv'!$A$17:$Z$20000,3,0))</f>
        <v>0</v>
      </c>
      <c r="C98" s="35">
        <f>IF(ISNA(VLOOKUP($A98,'PPRRVU19_Jan.csv'!$A$17:$Z$20000,4,0)),"",VLOOKUP($A98,'PPRRVU19_Jan.csv'!$A$17:$Z$20000,4,0))</f>
        <v>0</v>
      </c>
      <c r="D98" s="35">
        <f>IF(ISNA(VLOOKUP($A98,'PPRRVU19_Jan.csv'!$A$17:$Z$20000,6,0)),"",VLOOKUP($A98,'PPRRVU19_Jan.csv'!$A$17:$Z$20000,6,0)*$C$6)</f>
        <v>0</v>
      </c>
      <c r="E98" s="35">
        <f>IF(ISNA(VLOOKUP($A98,'PPRRVU19_Jan.csv'!$A$17:$Z$20000,7,0)),"",VLOOKUP($A98,'PPRRVU19_Jan.csv'!$A$17:$Z$20000,7,0)*$D$6)</f>
        <v>0</v>
      </c>
      <c r="F98" s="35">
        <f>IF(ISNA(VLOOKUP($A98,'PPRRVU19_Jan.csv'!$A$17:$Z$20000,11,0)),"",VLOOKUP($A98,'PPRRVU19_Jan.csv'!$A$17:$Z$20000,11,0)*$E$6)</f>
        <v>0</v>
      </c>
      <c r="G98" s="20">
        <f t="shared" si="0"/>
        <v>0</v>
      </c>
      <c r="H98" s="36">
        <f t="shared" si="1"/>
        <v>0</v>
      </c>
      <c r="I98" s="36">
        <f t="shared" si="2"/>
        <v>0</v>
      </c>
      <c r="J98" s="37"/>
      <c r="K98" s="38"/>
      <c r="L98" s="39">
        <f t="shared" si="3"/>
        <v>0</v>
      </c>
      <c r="M98" s="38"/>
      <c r="N98" s="39">
        <f t="shared" si="4"/>
        <v>0</v>
      </c>
      <c r="O98">
        <f t="shared" si="5"/>
        <v>0</v>
      </c>
      <c r="P98">
        <f t="shared" si="6"/>
        <v>0</v>
      </c>
      <c r="Q98" s="21">
        <f t="shared" si="7"/>
        <v>0</v>
      </c>
      <c r="R98" s="21">
        <f t="shared" si="8"/>
        <v>0</v>
      </c>
    </row>
    <row r="99" spans="1:18" ht="15.75">
      <c r="A99" s="33"/>
      <c r="B99" s="34">
        <f>IF(ISNA(VLOOKUP($A99,'PPRRVU19_Jan.csv'!$A$17:$Z$20000,3,0)),"&lt;- Enter A CPT Code",VLOOKUP($A99,'PPRRVU19_Jan.csv'!$A$17:$Z$20000,3,0))</f>
        <v>0</v>
      </c>
      <c r="C99" s="35">
        <f>IF(ISNA(VLOOKUP($A99,'PPRRVU19_Jan.csv'!$A$17:$Z$20000,4,0)),"",VLOOKUP($A99,'PPRRVU19_Jan.csv'!$A$17:$Z$20000,4,0))</f>
        <v>0</v>
      </c>
      <c r="D99" s="35">
        <f>IF(ISNA(VLOOKUP($A99,'PPRRVU19_Jan.csv'!$A$17:$Z$20000,6,0)),"",VLOOKUP($A99,'PPRRVU19_Jan.csv'!$A$17:$Z$20000,6,0)*$C$6)</f>
        <v>0</v>
      </c>
      <c r="E99" s="35">
        <f>IF(ISNA(VLOOKUP($A99,'PPRRVU19_Jan.csv'!$A$17:$Z$20000,7,0)),"",VLOOKUP($A99,'PPRRVU19_Jan.csv'!$A$17:$Z$20000,7,0)*$D$6)</f>
        <v>0</v>
      </c>
      <c r="F99" s="35">
        <f>IF(ISNA(VLOOKUP($A99,'PPRRVU19_Jan.csv'!$A$17:$Z$20000,11,0)),"",VLOOKUP($A99,'PPRRVU19_Jan.csv'!$A$17:$Z$20000,11,0)*$E$6)</f>
        <v>0</v>
      </c>
      <c r="G99" s="20">
        <f t="shared" si="0"/>
        <v>0</v>
      </c>
      <c r="H99" s="36">
        <f t="shared" si="1"/>
        <v>0</v>
      </c>
      <c r="I99" s="36">
        <f t="shared" si="2"/>
        <v>0</v>
      </c>
      <c r="J99" s="37"/>
      <c r="K99" s="38"/>
      <c r="L99" s="39">
        <f t="shared" si="3"/>
        <v>0</v>
      </c>
      <c r="M99" s="38"/>
      <c r="N99" s="39">
        <f t="shared" si="4"/>
        <v>0</v>
      </c>
      <c r="O99">
        <f t="shared" si="5"/>
        <v>0</v>
      </c>
      <c r="P99">
        <f t="shared" si="6"/>
        <v>0</v>
      </c>
      <c r="Q99" s="21">
        <f t="shared" si="7"/>
        <v>0</v>
      </c>
      <c r="R99" s="21">
        <f t="shared" si="8"/>
        <v>0</v>
      </c>
    </row>
    <row r="100" spans="1:18" ht="15.75">
      <c r="A100" s="33"/>
      <c r="B100" s="34">
        <f>IF(ISNA(VLOOKUP($A100,'PPRRVU19_Jan.csv'!$A$17:$Z$20000,3,0)),"&lt;- Enter A CPT Code",VLOOKUP($A100,'PPRRVU19_Jan.csv'!$A$17:$Z$20000,3,0))</f>
        <v>0</v>
      </c>
      <c r="C100" s="35">
        <f>IF(ISNA(VLOOKUP($A100,'PPRRVU19_Jan.csv'!$A$17:$Z$20000,4,0)),"",VLOOKUP($A100,'PPRRVU19_Jan.csv'!$A$17:$Z$20000,4,0))</f>
        <v>0</v>
      </c>
      <c r="D100" s="35">
        <f>IF(ISNA(VLOOKUP($A100,'PPRRVU19_Jan.csv'!$A$17:$Z$20000,6,0)),"",VLOOKUP($A100,'PPRRVU19_Jan.csv'!$A$17:$Z$20000,6,0)*$C$6)</f>
        <v>0</v>
      </c>
      <c r="E100" s="35">
        <f>IF(ISNA(VLOOKUP($A100,'PPRRVU19_Jan.csv'!$A$17:$Z$20000,7,0)),"",VLOOKUP($A100,'PPRRVU19_Jan.csv'!$A$17:$Z$20000,7,0)*$D$6)</f>
        <v>0</v>
      </c>
      <c r="F100" s="35">
        <f>IF(ISNA(VLOOKUP($A100,'PPRRVU19_Jan.csv'!$A$17:$Z$20000,11,0)),"",VLOOKUP($A100,'PPRRVU19_Jan.csv'!$A$17:$Z$20000,11,0)*$E$6)</f>
        <v>0</v>
      </c>
      <c r="G100" s="20">
        <f t="shared" si="0"/>
        <v>0</v>
      </c>
      <c r="H100" s="36">
        <f t="shared" si="1"/>
        <v>0</v>
      </c>
      <c r="I100" s="36">
        <f t="shared" si="2"/>
        <v>0</v>
      </c>
      <c r="J100" s="37"/>
      <c r="K100" s="38"/>
      <c r="L100" s="39">
        <f t="shared" si="3"/>
        <v>0</v>
      </c>
      <c r="M100" s="38"/>
      <c r="N100" s="39">
        <f t="shared" si="4"/>
        <v>0</v>
      </c>
      <c r="O100">
        <f t="shared" si="5"/>
        <v>0</v>
      </c>
      <c r="P100">
        <f t="shared" si="6"/>
        <v>0</v>
      </c>
      <c r="Q100" s="21">
        <f t="shared" si="7"/>
        <v>0</v>
      </c>
      <c r="R100" s="21">
        <f t="shared" si="8"/>
        <v>0</v>
      </c>
    </row>
    <row r="101" spans="1:18" ht="15.75">
      <c r="A101" s="33"/>
      <c r="B101" s="34">
        <f>IF(ISNA(VLOOKUP($A101,'PPRRVU19_Jan.csv'!$A$17:$Z$20000,3,0)),"&lt;- Enter A CPT Code",VLOOKUP($A101,'PPRRVU19_Jan.csv'!$A$17:$Z$20000,3,0))</f>
        <v>0</v>
      </c>
      <c r="C101" s="35">
        <f>IF(ISNA(VLOOKUP($A101,'PPRRVU19_Jan.csv'!$A$17:$Z$20000,4,0)),"",VLOOKUP($A101,'PPRRVU19_Jan.csv'!$A$17:$Z$20000,4,0))</f>
        <v>0</v>
      </c>
      <c r="D101" s="35">
        <f>IF(ISNA(VLOOKUP($A101,'PPRRVU19_Jan.csv'!$A$17:$Z$20000,6,0)),"",VLOOKUP($A101,'PPRRVU19_Jan.csv'!$A$17:$Z$20000,6,0)*$C$6)</f>
        <v>0</v>
      </c>
      <c r="E101" s="35">
        <f>IF(ISNA(VLOOKUP($A101,'PPRRVU19_Jan.csv'!$A$17:$Z$20000,7,0)),"",VLOOKUP($A101,'PPRRVU19_Jan.csv'!$A$17:$Z$20000,7,0)*$D$6)</f>
        <v>0</v>
      </c>
      <c r="F101" s="35">
        <f>IF(ISNA(VLOOKUP($A101,'PPRRVU19_Jan.csv'!$A$17:$Z$20000,11,0)),"",VLOOKUP($A101,'PPRRVU19_Jan.csv'!$A$17:$Z$20000,11,0)*$E$6)</f>
        <v>0</v>
      </c>
      <c r="G101" s="20">
        <f t="shared" si="0"/>
        <v>0</v>
      </c>
      <c r="H101" s="36">
        <f t="shared" si="1"/>
        <v>0</v>
      </c>
      <c r="I101" s="36">
        <f t="shared" si="2"/>
        <v>0</v>
      </c>
      <c r="J101" s="37"/>
      <c r="K101" s="38"/>
      <c r="L101" s="39">
        <f t="shared" si="3"/>
        <v>0</v>
      </c>
      <c r="M101" s="38"/>
      <c r="N101" s="39">
        <f t="shared" si="4"/>
        <v>0</v>
      </c>
      <c r="O101">
        <f t="shared" si="5"/>
        <v>0</v>
      </c>
      <c r="P101">
        <f t="shared" si="6"/>
        <v>0</v>
      </c>
      <c r="Q101" s="21">
        <f t="shared" si="7"/>
        <v>0</v>
      </c>
      <c r="R101" s="21">
        <f t="shared" si="8"/>
        <v>0</v>
      </c>
    </row>
    <row r="102" spans="1:18" ht="15.75">
      <c r="A102" s="33"/>
      <c r="B102" s="34">
        <f>IF(ISNA(VLOOKUP($A102,'PPRRVU19_Jan.csv'!$A$17:$Z$20000,3,0)),"&lt;- Enter A CPT Code",VLOOKUP($A102,'PPRRVU19_Jan.csv'!$A$17:$Z$20000,3,0))</f>
        <v>0</v>
      </c>
      <c r="C102" s="35">
        <f>IF(ISNA(VLOOKUP($A102,'PPRRVU19_Jan.csv'!$A$17:$Z$20000,4,0)),"",VLOOKUP($A102,'PPRRVU19_Jan.csv'!$A$17:$Z$20000,4,0))</f>
        <v>0</v>
      </c>
      <c r="D102" s="35">
        <f>IF(ISNA(VLOOKUP($A102,'PPRRVU19_Jan.csv'!$A$17:$Z$20000,6,0)),"",VLOOKUP($A102,'PPRRVU19_Jan.csv'!$A$17:$Z$20000,6,0)*$C$6)</f>
        <v>0</v>
      </c>
      <c r="E102" s="35">
        <f>IF(ISNA(VLOOKUP($A102,'PPRRVU19_Jan.csv'!$A$17:$Z$20000,7,0)),"",VLOOKUP($A102,'PPRRVU19_Jan.csv'!$A$17:$Z$20000,7,0)*$D$6)</f>
        <v>0</v>
      </c>
      <c r="F102" s="35">
        <f>IF(ISNA(VLOOKUP($A102,'PPRRVU19_Jan.csv'!$A$17:$Z$20000,11,0)),"",VLOOKUP($A102,'PPRRVU19_Jan.csv'!$A$17:$Z$20000,11,0)*$E$6)</f>
        <v>0</v>
      </c>
      <c r="G102" s="20">
        <f t="shared" si="0"/>
        <v>0</v>
      </c>
      <c r="H102" s="36">
        <f t="shared" si="1"/>
        <v>0</v>
      </c>
      <c r="I102" s="36">
        <f t="shared" si="2"/>
        <v>0</v>
      </c>
      <c r="J102" s="37"/>
      <c r="K102" s="38"/>
      <c r="L102" s="39">
        <f t="shared" si="3"/>
        <v>0</v>
      </c>
      <c r="M102" s="38"/>
      <c r="N102" s="39">
        <f t="shared" si="4"/>
        <v>0</v>
      </c>
      <c r="O102">
        <f t="shared" si="5"/>
        <v>0</v>
      </c>
      <c r="P102">
        <f t="shared" si="6"/>
        <v>0</v>
      </c>
      <c r="Q102" s="21">
        <f t="shared" si="7"/>
        <v>0</v>
      </c>
      <c r="R102" s="21">
        <f t="shared" si="8"/>
        <v>0</v>
      </c>
    </row>
    <row r="103" spans="1:18" ht="15.75">
      <c r="A103" s="33"/>
      <c r="B103" s="34">
        <f>IF(ISNA(VLOOKUP($A103,'PPRRVU19_Jan.csv'!$A$17:$Z$20000,3,0)),"&lt;- Enter A CPT Code",VLOOKUP($A103,'PPRRVU19_Jan.csv'!$A$17:$Z$20000,3,0))</f>
        <v>0</v>
      </c>
      <c r="C103" s="35">
        <f>IF(ISNA(VLOOKUP($A103,'PPRRVU19_Jan.csv'!$A$17:$Z$20000,4,0)),"",VLOOKUP($A103,'PPRRVU19_Jan.csv'!$A$17:$Z$20000,4,0))</f>
        <v>0</v>
      </c>
      <c r="D103" s="35">
        <f>IF(ISNA(VLOOKUP($A103,'PPRRVU19_Jan.csv'!$A$17:$Z$20000,6,0)),"",VLOOKUP($A103,'PPRRVU19_Jan.csv'!$A$17:$Z$20000,6,0)*$C$6)</f>
        <v>0</v>
      </c>
      <c r="E103" s="35">
        <f>IF(ISNA(VLOOKUP($A103,'PPRRVU19_Jan.csv'!$A$17:$Z$20000,7,0)),"",VLOOKUP($A103,'PPRRVU19_Jan.csv'!$A$17:$Z$20000,7,0)*$D$6)</f>
        <v>0</v>
      </c>
      <c r="F103" s="35">
        <f>IF(ISNA(VLOOKUP($A103,'PPRRVU19_Jan.csv'!$A$17:$Z$20000,11,0)),"",VLOOKUP($A103,'PPRRVU19_Jan.csv'!$A$17:$Z$20000,11,0)*$E$6)</f>
        <v>0</v>
      </c>
      <c r="G103" s="20">
        <f t="shared" si="0"/>
        <v>0</v>
      </c>
      <c r="H103" s="36">
        <f t="shared" si="1"/>
        <v>0</v>
      </c>
      <c r="I103" s="36">
        <f t="shared" si="2"/>
        <v>0</v>
      </c>
      <c r="J103" s="37"/>
      <c r="K103" s="38"/>
      <c r="L103" s="39">
        <f t="shared" si="3"/>
        <v>0</v>
      </c>
      <c r="M103" s="38"/>
      <c r="N103" s="39">
        <f t="shared" si="4"/>
        <v>0</v>
      </c>
      <c r="O103">
        <f t="shared" si="5"/>
        <v>0</v>
      </c>
      <c r="P103">
        <f t="shared" si="6"/>
        <v>0</v>
      </c>
      <c r="Q103" s="21">
        <f t="shared" si="7"/>
        <v>0</v>
      </c>
      <c r="R103" s="21">
        <f t="shared" si="8"/>
        <v>0</v>
      </c>
    </row>
    <row r="104" spans="1:18" ht="15.75">
      <c r="A104" s="33"/>
      <c r="B104" s="34">
        <f>IF(ISNA(VLOOKUP($A104,'PPRRVU19_Jan.csv'!$A$17:$Z$20000,3,0)),"&lt;- Enter A CPT Code",VLOOKUP($A104,'PPRRVU19_Jan.csv'!$A$17:$Z$20000,3,0))</f>
        <v>0</v>
      </c>
      <c r="C104" s="35">
        <f>IF(ISNA(VLOOKUP($A104,'PPRRVU19_Jan.csv'!$A$17:$Z$20000,4,0)),"",VLOOKUP($A104,'PPRRVU19_Jan.csv'!$A$17:$Z$20000,4,0))</f>
        <v>0</v>
      </c>
      <c r="D104" s="35">
        <f>IF(ISNA(VLOOKUP($A104,'PPRRVU19_Jan.csv'!$A$17:$Z$20000,6,0)),"",VLOOKUP($A104,'PPRRVU19_Jan.csv'!$A$17:$Z$20000,6,0)*$C$6)</f>
        <v>0</v>
      </c>
      <c r="E104" s="35">
        <f>IF(ISNA(VLOOKUP($A104,'PPRRVU19_Jan.csv'!$A$17:$Z$20000,7,0)),"",VLOOKUP($A104,'PPRRVU19_Jan.csv'!$A$17:$Z$20000,7,0)*$D$6)</f>
        <v>0</v>
      </c>
      <c r="F104" s="35">
        <f>IF(ISNA(VLOOKUP($A104,'PPRRVU19_Jan.csv'!$A$17:$Z$20000,11,0)),"",VLOOKUP($A104,'PPRRVU19_Jan.csv'!$A$17:$Z$20000,11,0)*$E$6)</f>
        <v>0</v>
      </c>
      <c r="G104" s="20">
        <f t="shared" si="0"/>
        <v>0</v>
      </c>
      <c r="H104" s="36">
        <f t="shared" si="1"/>
        <v>0</v>
      </c>
      <c r="I104" s="36">
        <f t="shared" si="2"/>
        <v>0</v>
      </c>
      <c r="J104" s="37"/>
      <c r="K104" s="38"/>
      <c r="L104" s="39">
        <f t="shared" si="3"/>
        <v>0</v>
      </c>
      <c r="M104" s="38"/>
      <c r="N104" s="39">
        <f t="shared" si="4"/>
        <v>0</v>
      </c>
      <c r="O104">
        <f t="shared" si="5"/>
        <v>0</v>
      </c>
      <c r="P104">
        <f t="shared" si="6"/>
        <v>0</v>
      </c>
      <c r="Q104" s="21">
        <f t="shared" si="7"/>
        <v>0</v>
      </c>
      <c r="R104" s="21">
        <f t="shared" si="8"/>
        <v>0</v>
      </c>
    </row>
    <row r="105" spans="1:18" ht="15.75">
      <c r="A105" s="33"/>
      <c r="B105" s="34">
        <f>IF(ISNA(VLOOKUP($A105,'PPRRVU19_Jan.csv'!$A$17:$Z$20000,3,0)),"&lt;- Enter A CPT Code",VLOOKUP($A105,'PPRRVU19_Jan.csv'!$A$17:$Z$20000,3,0))</f>
        <v>0</v>
      </c>
      <c r="C105" s="35">
        <f>IF(ISNA(VLOOKUP($A105,'PPRRVU19_Jan.csv'!$A$17:$Z$20000,4,0)),"",VLOOKUP($A105,'PPRRVU19_Jan.csv'!$A$17:$Z$20000,4,0))</f>
        <v>0</v>
      </c>
      <c r="D105" s="35">
        <f>IF(ISNA(VLOOKUP($A105,'PPRRVU19_Jan.csv'!$A$17:$Z$20000,6,0)),"",VLOOKUP($A105,'PPRRVU19_Jan.csv'!$A$17:$Z$20000,6,0)*$C$6)</f>
        <v>0</v>
      </c>
      <c r="E105" s="35">
        <f>IF(ISNA(VLOOKUP($A105,'PPRRVU19_Jan.csv'!$A$17:$Z$20000,7,0)),"",VLOOKUP($A105,'PPRRVU19_Jan.csv'!$A$17:$Z$20000,7,0)*$D$6)</f>
        <v>0</v>
      </c>
      <c r="F105" s="35">
        <f>IF(ISNA(VLOOKUP($A105,'PPRRVU19_Jan.csv'!$A$17:$Z$20000,11,0)),"",VLOOKUP($A105,'PPRRVU19_Jan.csv'!$A$17:$Z$20000,11,0)*$E$6)</f>
        <v>0</v>
      </c>
      <c r="G105" s="20">
        <f t="shared" si="0"/>
        <v>0</v>
      </c>
      <c r="H105" s="36">
        <f t="shared" si="1"/>
        <v>0</v>
      </c>
      <c r="I105" s="36">
        <f t="shared" si="2"/>
        <v>0</v>
      </c>
      <c r="J105" s="37"/>
      <c r="K105" s="38"/>
      <c r="L105" s="39">
        <f t="shared" si="3"/>
        <v>0</v>
      </c>
      <c r="M105" s="38"/>
      <c r="N105" s="39">
        <f t="shared" si="4"/>
        <v>0</v>
      </c>
      <c r="O105">
        <f t="shared" si="5"/>
        <v>0</v>
      </c>
      <c r="P105">
        <f t="shared" si="6"/>
        <v>0</v>
      </c>
      <c r="Q105" s="21">
        <f t="shared" si="7"/>
        <v>0</v>
      </c>
      <c r="R105" s="21">
        <f t="shared" si="8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1">
      <selection activeCell="B3" sqref="B3"/>
    </sheetView>
  </sheetViews>
  <sheetFormatPr defaultColWidth="8.00390625" defaultRowHeight="12.75"/>
  <cols>
    <col min="1" max="1" width="52.8515625" style="41" customWidth="1"/>
    <col min="2" max="2" width="6.57421875" style="41" customWidth="1"/>
    <col min="3" max="3" width="5.8515625" style="41" customWidth="1"/>
    <col min="4" max="4" width="6.57421875" style="41" customWidth="1"/>
    <col min="5" max="5" width="65.00390625" style="0" customWidth="1"/>
    <col min="6" max="6" width="11.8515625" style="0" customWidth="1"/>
    <col min="7" max="7" width="10.28125" style="0" customWidth="1"/>
    <col min="8" max="8" width="12.28125" style="0" customWidth="1"/>
    <col min="9" max="9" width="8.8515625" style="0" customWidth="1"/>
    <col min="10" max="246" width="8.8515625" style="41" customWidth="1"/>
    <col min="247" max="16384" width="11.421875" style="41" customWidth="1"/>
  </cols>
  <sheetData>
    <row r="1" spans="1:4" ht="16.5">
      <c r="A1" s="10" t="s">
        <v>35</v>
      </c>
      <c r="B1" s="10"/>
      <c r="C1" s="10"/>
      <c r="D1" s="10"/>
    </row>
    <row r="2" spans="1:4" ht="16.5">
      <c r="A2" s="10" t="s">
        <v>36</v>
      </c>
      <c r="B2" s="10" t="s">
        <v>37</v>
      </c>
      <c r="C2" s="10" t="s">
        <v>38</v>
      </c>
      <c r="D2" s="10" t="s">
        <v>39</v>
      </c>
    </row>
    <row r="3" spans="1:4" ht="16.5">
      <c r="A3" s="42" t="s">
        <v>7</v>
      </c>
      <c r="B3" s="41">
        <v>1</v>
      </c>
      <c r="C3" s="41">
        <v>1</v>
      </c>
      <c r="D3" s="41">
        <v>1</v>
      </c>
    </row>
    <row r="4" spans="1:4" ht="16.5">
      <c r="A4" s="41" t="s">
        <v>40</v>
      </c>
      <c r="B4" s="41">
        <v>1</v>
      </c>
      <c r="C4" s="41">
        <v>0.89</v>
      </c>
      <c r="D4" s="41">
        <v>0.49200000000000005</v>
      </c>
    </row>
    <row r="5" spans="1:4" ht="16.5">
      <c r="A5" s="41" t="s">
        <v>41</v>
      </c>
      <c r="B5" s="41">
        <v>1.5</v>
      </c>
      <c r="C5" s="41">
        <v>1.117</v>
      </c>
      <c r="D5" s="41">
        <v>0.7080000000000001</v>
      </c>
    </row>
    <row r="6" spans="1:4" ht="16.5">
      <c r="A6" s="41" t="s">
        <v>42</v>
      </c>
      <c r="B6" s="41">
        <v>1</v>
      </c>
      <c r="C6" s="41">
        <v>0.9710000000000001</v>
      </c>
      <c r="D6" s="41">
        <v>0.8339999999999999</v>
      </c>
    </row>
    <row r="7" spans="1:4" ht="16.5">
      <c r="A7" s="41" t="s">
        <v>43</v>
      </c>
      <c r="B7" s="41">
        <v>1</v>
      </c>
      <c r="C7" s="41">
        <v>0.872</v>
      </c>
      <c r="D7" s="41">
        <v>0.5760000000000001</v>
      </c>
    </row>
    <row r="8" spans="1:4" ht="16.5">
      <c r="A8" s="41" t="s">
        <v>44</v>
      </c>
      <c r="B8" s="41">
        <v>1.02</v>
      </c>
      <c r="C8" s="41">
        <v>1.074</v>
      </c>
      <c r="D8" s="41">
        <v>0.5990000000000001</v>
      </c>
    </row>
    <row r="9" spans="1:4" ht="16.5">
      <c r="A9" s="41" t="s">
        <v>45</v>
      </c>
      <c r="B9" s="41">
        <v>1.02</v>
      </c>
      <c r="C9" s="41">
        <v>1.074</v>
      </c>
      <c r="D9" s="41">
        <v>0.5620000000000002</v>
      </c>
    </row>
    <row r="10" spans="1:4" ht="16.5">
      <c r="A10" s="41" t="s">
        <v>46</v>
      </c>
      <c r="B10" s="41">
        <v>1.02</v>
      </c>
      <c r="C10" s="41">
        <v>1.074</v>
      </c>
      <c r="D10" s="41">
        <v>0.5670000000000001</v>
      </c>
    </row>
    <row r="11" spans="1:4" ht="16.5">
      <c r="A11" s="41" t="s">
        <v>47</v>
      </c>
      <c r="B11" s="41">
        <v>1.02</v>
      </c>
      <c r="C11" s="41">
        <v>1.074</v>
      </c>
      <c r="D11" s="41">
        <v>0.5620000000000002</v>
      </c>
    </row>
    <row r="12" spans="1:4" ht="16.5">
      <c r="A12" s="41" t="s">
        <v>48</v>
      </c>
      <c r="B12" s="41">
        <v>1.02</v>
      </c>
      <c r="C12" s="41">
        <v>1.074</v>
      </c>
      <c r="D12" s="41">
        <v>0.5620000000000002</v>
      </c>
    </row>
    <row r="13" spans="1:4" ht="16.5">
      <c r="A13" s="41" t="s">
        <v>49</v>
      </c>
      <c r="B13" s="41">
        <v>1.046</v>
      </c>
      <c r="C13" s="41">
        <v>1.177</v>
      </c>
      <c r="D13" s="41">
        <v>0.6940000000000001</v>
      </c>
    </row>
    <row r="14" spans="1:4" ht="16.5">
      <c r="A14" s="41" t="s">
        <v>50</v>
      </c>
      <c r="B14" s="41">
        <v>1.046</v>
      </c>
      <c r="C14" s="41">
        <v>1.177</v>
      </c>
      <c r="D14" s="41">
        <v>0.6940000000000001</v>
      </c>
    </row>
    <row r="15" spans="1:4" ht="16.5">
      <c r="A15" s="41" t="s">
        <v>51</v>
      </c>
      <c r="B15" s="41">
        <v>1.02</v>
      </c>
      <c r="C15" s="41">
        <v>1.074</v>
      </c>
      <c r="D15" s="41">
        <v>0.5620000000000002</v>
      </c>
    </row>
    <row r="16" spans="1:4" ht="16.5">
      <c r="A16" s="41" t="s">
        <v>52</v>
      </c>
      <c r="B16" s="41">
        <v>1.02</v>
      </c>
      <c r="C16" s="41">
        <v>1.074</v>
      </c>
      <c r="D16" s="41">
        <v>0.5620000000000002</v>
      </c>
    </row>
    <row r="17" spans="1:4" ht="16.5">
      <c r="A17" s="41" t="s">
        <v>53</v>
      </c>
      <c r="B17" s="41">
        <v>1.02</v>
      </c>
      <c r="C17" s="41">
        <v>1.074</v>
      </c>
      <c r="D17" s="41">
        <v>0.5620000000000002</v>
      </c>
    </row>
    <row r="18" spans="1:4" ht="16.5">
      <c r="A18" s="41" t="s">
        <v>54</v>
      </c>
      <c r="B18" s="41">
        <v>1.055</v>
      </c>
      <c r="C18" s="41">
        <v>1.256</v>
      </c>
      <c r="D18" s="41">
        <v>0.458</v>
      </c>
    </row>
    <row r="19" spans="1:4" ht="16.5">
      <c r="A19" s="41" t="s">
        <v>55</v>
      </c>
      <c r="B19" s="41">
        <v>1.024</v>
      </c>
      <c r="C19" s="41">
        <v>1.176</v>
      </c>
      <c r="D19" s="41">
        <v>0.673</v>
      </c>
    </row>
    <row r="20" spans="1:4" ht="16.5">
      <c r="A20" s="41" t="s">
        <v>56</v>
      </c>
      <c r="B20" s="41">
        <v>1.02</v>
      </c>
      <c r="C20" s="41">
        <v>1.074</v>
      </c>
      <c r="D20" s="41">
        <v>0.5620000000000002</v>
      </c>
    </row>
    <row r="21" spans="1:4" ht="16.5">
      <c r="A21" s="41" t="s">
        <v>57</v>
      </c>
      <c r="B21" s="41">
        <v>1.02</v>
      </c>
      <c r="C21" s="41">
        <v>1.074</v>
      </c>
      <c r="D21" s="41">
        <v>0.6890000000000001</v>
      </c>
    </row>
    <row r="22" spans="1:4" ht="16.5">
      <c r="A22" s="41" t="s">
        <v>58</v>
      </c>
      <c r="B22" s="41">
        <v>1.025</v>
      </c>
      <c r="C22" s="41">
        <v>1.086</v>
      </c>
      <c r="D22" s="41">
        <v>0.5620000000000002</v>
      </c>
    </row>
    <row r="23" spans="1:4" ht="16.5">
      <c r="A23" s="41" t="s">
        <v>59</v>
      </c>
      <c r="B23" s="41">
        <v>1.024</v>
      </c>
      <c r="C23" s="41">
        <v>1.092</v>
      </c>
      <c r="D23" s="41">
        <v>0.5620000000000002</v>
      </c>
    </row>
    <row r="24" spans="1:4" ht="16.5">
      <c r="A24" s="41" t="s">
        <v>60</v>
      </c>
      <c r="B24" s="41">
        <v>1.022</v>
      </c>
      <c r="C24" s="41">
        <v>1.102</v>
      </c>
      <c r="D24" s="41">
        <v>0.5670000000000001</v>
      </c>
    </row>
    <row r="25" spans="1:4" ht="16.5">
      <c r="A25" s="41" t="s">
        <v>61</v>
      </c>
      <c r="B25" s="41">
        <v>1.075</v>
      </c>
      <c r="C25" s="41">
        <v>1.325</v>
      </c>
      <c r="D25" s="41">
        <v>0.42100000000000004</v>
      </c>
    </row>
    <row r="26" spans="1:4" ht="16.5">
      <c r="A26" s="41" t="s">
        <v>62</v>
      </c>
      <c r="B26" s="41">
        <v>1.062</v>
      </c>
      <c r="C26" s="41">
        <v>1.279</v>
      </c>
      <c r="D26" s="41">
        <v>0.458</v>
      </c>
    </row>
    <row r="27" spans="1:4" ht="16.5">
      <c r="A27" s="41" t="s">
        <v>63</v>
      </c>
      <c r="B27" s="41">
        <v>1.075</v>
      </c>
      <c r="C27" s="41">
        <v>1.325</v>
      </c>
      <c r="D27" s="41">
        <v>0.42100000000000004</v>
      </c>
    </row>
    <row r="28" spans="1:4" ht="16.5">
      <c r="A28" s="41" t="s">
        <v>64</v>
      </c>
      <c r="B28" s="41">
        <v>1.075</v>
      </c>
      <c r="C28" s="41">
        <v>1.325</v>
      </c>
      <c r="D28" s="41">
        <v>0.42100000000000004</v>
      </c>
    </row>
    <row r="29" spans="1:4" ht="16.5">
      <c r="A29" s="41" t="s">
        <v>65</v>
      </c>
      <c r="B29" s="41">
        <v>1.041</v>
      </c>
      <c r="C29" s="41">
        <v>1.167</v>
      </c>
      <c r="D29" s="41">
        <v>0.5620000000000002</v>
      </c>
    </row>
    <row r="30" spans="1:4" ht="16.5">
      <c r="A30" s="41" t="s">
        <v>66</v>
      </c>
      <c r="B30" s="41">
        <v>1.083</v>
      </c>
      <c r="C30" s="41">
        <v>1.354</v>
      </c>
      <c r="D30" s="41">
        <v>0.388</v>
      </c>
    </row>
    <row r="31" spans="1:4" ht="16.5">
      <c r="A31" s="41" t="s">
        <v>67</v>
      </c>
      <c r="B31" s="41">
        <v>1.02</v>
      </c>
      <c r="C31" s="41">
        <v>1.08</v>
      </c>
      <c r="D31" s="41">
        <v>0.5620000000000002</v>
      </c>
    </row>
    <row r="32" spans="1:4" ht="16.5">
      <c r="A32" s="41" t="s">
        <v>68</v>
      </c>
      <c r="B32" s="41">
        <v>1.026</v>
      </c>
      <c r="C32" s="41">
        <v>1.132</v>
      </c>
      <c r="D32" s="41">
        <v>0.5620000000000002</v>
      </c>
    </row>
    <row r="33" spans="1:4" ht="16.5">
      <c r="A33" s="41" t="s">
        <v>69</v>
      </c>
      <c r="B33" s="41">
        <v>1.028</v>
      </c>
      <c r="C33" s="41">
        <v>1.108</v>
      </c>
      <c r="D33" s="41">
        <v>0.5620000000000002</v>
      </c>
    </row>
    <row r="34" spans="1:4" ht="16.5">
      <c r="A34" s="41" t="s">
        <v>70</v>
      </c>
      <c r="B34" s="41">
        <v>1.023</v>
      </c>
      <c r="C34" s="41">
        <v>1.111</v>
      </c>
      <c r="D34" s="41">
        <v>0.5620000000000002</v>
      </c>
    </row>
    <row r="35" spans="1:4" ht="16.5">
      <c r="A35" s="41" t="s">
        <v>71</v>
      </c>
      <c r="B35" s="41">
        <v>1.02</v>
      </c>
      <c r="C35" s="41">
        <v>1.074</v>
      </c>
      <c r="D35" s="41">
        <v>0.5620000000000002</v>
      </c>
    </row>
    <row r="36" spans="1:4" ht="16.5">
      <c r="A36" s="41" t="s">
        <v>72</v>
      </c>
      <c r="B36" s="41">
        <v>1.055</v>
      </c>
      <c r="C36" s="41">
        <v>1.256</v>
      </c>
      <c r="D36" s="41">
        <v>0.458</v>
      </c>
    </row>
    <row r="37" spans="1:4" ht="16.5">
      <c r="A37" s="41" t="s">
        <v>73</v>
      </c>
      <c r="B37" s="41">
        <v>1.02</v>
      </c>
      <c r="C37" s="41">
        <v>1.074</v>
      </c>
      <c r="D37" s="41">
        <v>0.5620000000000002</v>
      </c>
    </row>
    <row r="38" spans="1:4" ht="16.5">
      <c r="A38" s="41" t="s">
        <v>74</v>
      </c>
      <c r="B38" s="41">
        <v>1.02</v>
      </c>
      <c r="C38" s="41">
        <v>1.074</v>
      </c>
      <c r="D38" s="41">
        <v>0.5620000000000002</v>
      </c>
    </row>
    <row r="39" spans="1:4" ht="16.5">
      <c r="A39" s="41" t="s">
        <v>75</v>
      </c>
      <c r="B39" s="41">
        <v>1.02</v>
      </c>
      <c r="C39" s="41">
        <v>1.074</v>
      </c>
      <c r="D39" s="41">
        <v>0.5620000000000002</v>
      </c>
    </row>
    <row r="40" spans="1:4" ht="16.5">
      <c r="A40" s="41" t="s">
        <v>76</v>
      </c>
      <c r="B40" s="41">
        <v>1</v>
      </c>
      <c r="C40" s="41">
        <v>1.018</v>
      </c>
      <c r="D40" s="41">
        <v>1.042</v>
      </c>
    </row>
    <row r="41" spans="1:4" ht="16.5">
      <c r="A41" s="41" t="s">
        <v>77</v>
      </c>
      <c r="B41" s="41">
        <v>1.021</v>
      </c>
      <c r="C41" s="41">
        <v>1.112</v>
      </c>
      <c r="D41" s="41">
        <v>1.255</v>
      </c>
    </row>
    <row r="42" spans="1:4" ht="16.5">
      <c r="A42" s="41" t="s">
        <v>78</v>
      </c>
      <c r="B42" s="41">
        <v>1.045</v>
      </c>
      <c r="C42" s="41">
        <v>1.205</v>
      </c>
      <c r="D42" s="41">
        <v>1.261</v>
      </c>
    </row>
    <row r="43" spans="1:4" ht="16.5">
      <c r="A43" s="41" t="s">
        <v>79</v>
      </c>
      <c r="B43" s="41">
        <v>1.007</v>
      </c>
      <c r="C43" s="41">
        <v>1.019</v>
      </c>
      <c r="D43" s="41">
        <v>1.119</v>
      </c>
    </row>
    <row r="44" spans="1:4" ht="16.5">
      <c r="A44" s="41" t="s">
        <v>80</v>
      </c>
      <c r="B44" s="41">
        <v>1</v>
      </c>
      <c r="C44" s="41">
        <v>1.012</v>
      </c>
      <c r="D44" s="41">
        <v>1.797</v>
      </c>
    </row>
    <row r="45" spans="1:4" ht="16.5">
      <c r="A45" s="41" t="s">
        <v>81</v>
      </c>
      <c r="B45" s="41">
        <v>1</v>
      </c>
      <c r="C45" s="41">
        <v>1.029</v>
      </c>
      <c r="D45" s="41">
        <v>2.566</v>
      </c>
    </row>
    <row r="46" spans="1:4" ht="16.5">
      <c r="A46" s="41" t="s">
        <v>82</v>
      </c>
      <c r="B46" s="41">
        <v>1</v>
      </c>
      <c r="C46" s="41">
        <v>0.9520000000000001</v>
      </c>
      <c r="D46" s="41">
        <v>1.358</v>
      </c>
    </row>
    <row r="47" spans="1:4" ht="16.5">
      <c r="A47" s="41" t="s">
        <v>83</v>
      </c>
      <c r="B47" s="41">
        <v>1</v>
      </c>
      <c r="C47" s="41">
        <v>0.997</v>
      </c>
      <c r="D47" s="41">
        <v>1.088</v>
      </c>
    </row>
    <row r="48" spans="1:4" ht="16.5">
      <c r="A48" s="41" t="s">
        <v>84</v>
      </c>
      <c r="B48" s="41">
        <v>1</v>
      </c>
      <c r="C48" s="41">
        <v>0.899</v>
      </c>
      <c r="D48" s="41">
        <v>1.073</v>
      </c>
    </row>
    <row r="49" spans="1:4" ht="16.5">
      <c r="A49" s="41" t="s">
        <v>85</v>
      </c>
      <c r="B49" s="41">
        <v>1.001</v>
      </c>
      <c r="C49" s="41">
        <v>1.146</v>
      </c>
      <c r="D49" s="41">
        <v>0.614</v>
      </c>
    </row>
    <row r="50" spans="1:4" ht="16.5">
      <c r="A50" s="41" t="s">
        <v>86</v>
      </c>
      <c r="B50" s="41">
        <v>1</v>
      </c>
      <c r="C50" s="41">
        <v>0.902</v>
      </c>
      <c r="D50" s="41">
        <v>0.512</v>
      </c>
    </row>
    <row r="51" spans="1:4" ht="16.5">
      <c r="A51" s="41" t="s">
        <v>87</v>
      </c>
      <c r="B51" s="41">
        <v>1.008</v>
      </c>
      <c r="C51" s="41">
        <v>1.034</v>
      </c>
      <c r="D51" s="41">
        <v>1.925</v>
      </c>
    </row>
    <row r="52" spans="1:4" ht="16.5">
      <c r="A52" s="41" t="s">
        <v>88</v>
      </c>
      <c r="B52" s="41">
        <v>1</v>
      </c>
      <c r="C52" s="41">
        <v>0.936</v>
      </c>
      <c r="D52" s="41">
        <v>1.785</v>
      </c>
    </row>
    <row r="53" spans="1:4" ht="16.5">
      <c r="A53" s="41" t="s">
        <v>89</v>
      </c>
      <c r="B53" s="41">
        <v>1.009</v>
      </c>
      <c r="C53" s="41">
        <v>1.053</v>
      </c>
      <c r="D53" s="41">
        <v>1.565</v>
      </c>
    </row>
    <row r="54" spans="1:4" ht="16.5">
      <c r="A54" s="41" t="s">
        <v>90</v>
      </c>
      <c r="B54" s="41">
        <v>1</v>
      </c>
      <c r="C54" s="41">
        <v>0.919</v>
      </c>
      <c r="D54" s="41">
        <v>1.208</v>
      </c>
    </row>
    <row r="55" spans="1:4" ht="16.5">
      <c r="A55" s="41" t="s">
        <v>91</v>
      </c>
      <c r="B55" s="41">
        <v>1</v>
      </c>
      <c r="C55" s="41">
        <v>0.919</v>
      </c>
      <c r="D55" s="41">
        <v>0.379</v>
      </c>
    </row>
    <row r="56" spans="1:4" ht="16.5">
      <c r="A56" s="41" t="s">
        <v>92</v>
      </c>
      <c r="B56" s="41">
        <v>1</v>
      </c>
      <c r="C56" s="41">
        <v>0.907</v>
      </c>
      <c r="D56" s="41">
        <v>0.42300000000000004</v>
      </c>
    </row>
    <row r="57" spans="1:4" ht="16.5">
      <c r="A57" s="41" t="s">
        <v>93</v>
      </c>
      <c r="B57" s="41">
        <v>1</v>
      </c>
      <c r="C57" s="41">
        <v>0.911</v>
      </c>
      <c r="D57" s="41">
        <v>0.615</v>
      </c>
    </row>
    <row r="58" spans="1:4" ht="16.5">
      <c r="A58" s="41" t="s">
        <v>94</v>
      </c>
      <c r="B58" s="41">
        <v>1</v>
      </c>
      <c r="C58" s="41">
        <v>0.88</v>
      </c>
      <c r="D58" s="41">
        <v>0.819</v>
      </c>
    </row>
    <row r="59" spans="1:4" ht="16.5">
      <c r="A59" s="41" t="s">
        <v>95</v>
      </c>
      <c r="B59" s="41">
        <v>1</v>
      </c>
      <c r="C59" s="41">
        <v>0.9660000000000001</v>
      </c>
      <c r="D59" s="41">
        <v>1.273</v>
      </c>
    </row>
    <row r="60" spans="1:4" ht="16.5">
      <c r="A60" s="41" t="s">
        <v>96</v>
      </c>
      <c r="B60" s="41">
        <v>1</v>
      </c>
      <c r="C60" s="41">
        <v>0.887</v>
      </c>
      <c r="D60" s="41">
        <v>1.199</v>
      </c>
    </row>
    <row r="61" spans="1:4" ht="16.5">
      <c r="A61" s="41" t="s">
        <v>97</v>
      </c>
      <c r="B61" s="41">
        <v>1</v>
      </c>
      <c r="C61" s="41">
        <v>1.007</v>
      </c>
      <c r="D61" s="41">
        <v>0.67</v>
      </c>
    </row>
    <row r="62" spans="1:4" ht="16.5">
      <c r="A62" s="41" t="s">
        <v>98</v>
      </c>
      <c r="B62" s="41">
        <v>1</v>
      </c>
      <c r="C62" s="41">
        <v>0.922</v>
      </c>
      <c r="D62" s="41">
        <v>0.67</v>
      </c>
    </row>
    <row r="63" spans="1:4" ht="16.5">
      <c r="A63" s="41" t="s">
        <v>99</v>
      </c>
      <c r="B63" s="41">
        <v>1.023</v>
      </c>
      <c r="C63" s="41">
        <v>1.095</v>
      </c>
      <c r="D63" s="41">
        <v>1.295</v>
      </c>
    </row>
    <row r="64" spans="1:4" ht="16.5">
      <c r="A64" s="41" t="s">
        <v>100</v>
      </c>
      <c r="B64" s="41">
        <v>1.009</v>
      </c>
      <c r="C64" s="41">
        <v>1.033</v>
      </c>
      <c r="D64" s="41">
        <v>1.082</v>
      </c>
    </row>
    <row r="65" spans="1:4" ht="16.5">
      <c r="A65" s="41" t="s">
        <v>101</v>
      </c>
      <c r="B65" s="41">
        <v>1.033</v>
      </c>
      <c r="C65" s="41">
        <v>1.179</v>
      </c>
      <c r="D65" s="41">
        <v>1.061</v>
      </c>
    </row>
    <row r="66" spans="1:4" ht="16.5">
      <c r="A66" s="41" t="s">
        <v>102</v>
      </c>
      <c r="B66" s="41">
        <v>1.02</v>
      </c>
      <c r="C66" s="41">
        <v>1.067</v>
      </c>
      <c r="D66" s="41">
        <v>1.061</v>
      </c>
    </row>
    <row r="67" spans="1:4" ht="16.5">
      <c r="A67" s="41" t="s">
        <v>103</v>
      </c>
      <c r="B67" s="41">
        <v>1</v>
      </c>
      <c r="C67" s="41">
        <v>0.9890000000000002</v>
      </c>
      <c r="D67" s="41">
        <v>1.691</v>
      </c>
    </row>
    <row r="68" spans="1:4" ht="16.5">
      <c r="A68" s="41" t="s">
        <v>104</v>
      </c>
      <c r="B68" s="41">
        <v>1</v>
      </c>
      <c r="C68" s="41">
        <v>0.919</v>
      </c>
      <c r="D68" s="41">
        <v>1.018</v>
      </c>
    </row>
    <row r="69" spans="1:4" ht="16.5">
      <c r="A69" s="41" t="s">
        <v>105</v>
      </c>
      <c r="B69" s="41">
        <v>1</v>
      </c>
      <c r="C69" s="41">
        <v>1.011</v>
      </c>
      <c r="D69" s="41">
        <v>0.36200000000000004</v>
      </c>
    </row>
    <row r="70" spans="1:4" ht="16.5">
      <c r="A70" s="41" t="s">
        <v>106</v>
      </c>
      <c r="B70" s="41">
        <v>1</v>
      </c>
      <c r="C70" s="41">
        <v>0.87</v>
      </c>
      <c r="D70" s="41">
        <v>0.37</v>
      </c>
    </row>
    <row r="71" spans="1:4" ht="16.5">
      <c r="A71" s="41" t="s">
        <v>107</v>
      </c>
      <c r="B71" s="41">
        <v>1</v>
      </c>
      <c r="C71" s="41">
        <v>0.9630000000000001</v>
      </c>
      <c r="D71" s="41">
        <v>1.073</v>
      </c>
    </row>
    <row r="72" spans="1:4" ht="16.5">
      <c r="A72" s="41" t="s">
        <v>108</v>
      </c>
      <c r="B72" s="41">
        <v>1</v>
      </c>
      <c r="C72" s="41">
        <v>0.9590000000000001</v>
      </c>
      <c r="D72" s="41">
        <v>1.053</v>
      </c>
    </row>
    <row r="73" spans="1:4" ht="16.5">
      <c r="A73" s="41" t="s">
        <v>109</v>
      </c>
      <c r="B73" s="41">
        <v>1</v>
      </c>
      <c r="C73" s="41">
        <v>0.8630000000000001</v>
      </c>
      <c r="D73" s="41">
        <v>0.9930000000000002</v>
      </c>
    </row>
    <row r="74" spans="1:4" ht="16.5">
      <c r="A74" s="41" t="s">
        <v>110</v>
      </c>
      <c r="B74" s="41">
        <v>1</v>
      </c>
      <c r="C74" s="41">
        <v>1</v>
      </c>
      <c r="D74" s="41">
        <v>1.631</v>
      </c>
    </row>
    <row r="75" spans="1:4" ht="16.5">
      <c r="A75" s="41" t="s">
        <v>111</v>
      </c>
      <c r="B75" s="41">
        <v>1</v>
      </c>
      <c r="C75" s="41">
        <v>0.91</v>
      </c>
      <c r="D75" s="41">
        <v>0.318</v>
      </c>
    </row>
    <row r="76" spans="1:4" ht="16.5">
      <c r="A76" s="41" t="s">
        <v>112</v>
      </c>
      <c r="B76" s="41">
        <v>1.002</v>
      </c>
      <c r="C76" s="41">
        <v>1.017</v>
      </c>
      <c r="D76" s="41">
        <v>0.909</v>
      </c>
    </row>
    <row r="77" spans="1:4" ht="16.5">
      <c r="A77" s="41" t="s">
        <v>113</v>
      </c>
      <c r="B77" s="41">
        <v>1</v>
      </c>
      <c r="C77" s="41">
        <v>1.045</v>
      </c>
      <c r="D77" s="41">
        <v>1.05</v>
      </c>
    </row>
    <row r="78" spans="1:4" ht="16.5">
      <c r="A78" s="41" t="s">
        <v>114</v>
      </c>
      <c r="B78" s="41">
        <v>1.041</v>
      </c>
      <c r="C78" s="41">
        <v>1.18</v>
      </c>
      <c r="D78" s="41">
        <v>0.9380000000000001</v>
      </c>
    </row>
    <row r="79" spans="1:4" ht="16.5">
      <c r="A79" s="41" t="s">
        <v>115</v>
      </c>
      <c r="B79" s="41">
        <v>1.024</v>
      </c>
      <c r="C79" s="41">
        <v>1.123</v>
      </c>
      <c r="D79" s="41">
        <v>0.9380000000000001</v>
      </c>
    </row>
    <row r="80" spans="1:4" ht="16.5">
      <c r="A80" s="41" t="s">
        <v>116</v>
      </c>
      <c r="B80" s="41">
        <v>1</v>
      </c>
      <c r="C80" s="41">
        <v>0.921</v>
      </c>
      <c r="D80" s="41">
        <v>1.247</v>
      </c>
    </row>
    <row r="81" spans="1:4" ht="16.5">
      <c r="A81" s="41" t="s">
        <v>117</v>
      </c>
      <c r="B81" s="41">
        <v>1.052</v>
      </c>
      <c r="C81" s="41">
        <v>1.18</v>
      </c>
      <c r="D81" s="41">
        <v>1.615</v>
      </c>
    </row>
    <row r="82" spans="1:4" ht="16.5">
      <c r="A82" s="41" t="s">
        <v>118</v>
      </c>
      <c r="B82" s="41">
        <v>1.041</v>
      </c>
      <c r="C82" s="41">
        <v>1.205</v>
      </c>
      <c r="D82" s="41">
        <v>2.149</v>
      </c>
    </row>
    <row r="83" spans="1:4" ht="16.5">
      <c r="A83" s="41" t="s">
        <v>119</v>
      </c>
      <c r="B83" s="41">
        <v>1.016</v>
      </c>
      <c r="C83" s="41">
        <v>1.07</v>
      </c>
      <c r="D83" s="41">
        <v>1.313</v>
      </c>
    </row>
    <row r="84" spans="1:4" ht="16.5">
      <c r="A84" s="41" t="s">
        <v>120</v>
      </c>
      <c r="B84" s="41">
        <v>1.052</v>
      </c>
      <c r="C84" s="41">
        <v>1.2</v>
      </c>
      <c r="D84" s="41">
        <v>2.121</v>
      </c>
    </row>
    <row r="85" spans="1:4" ht="16.5">
      <c r="A85" s="41" t="s">
        <v>121</v>
      </c>
      <c r="B85" s="41">
        <v>1</v>
      </c>
      <c r="C85" s="41">
        <v>0.95</v>
      </c>
      <c r="D85" s="41">
        <v>0.5950000000000001</v>
      </c>
    </row>
    <row r="86" spans="1:4" ht="16.5">
      <c r="A86" s="41" t="s">
        <v>122</v>
      </c>
      <c r="B86" s="41">
        <v>1</v>
      </c>
      <c r="C86" s="41">
        <v>0.931</v>
      </c>
      <c r="D86" s="41">
        <v>0.6950000000000001</v>
      </c>
    </row>
    <row r="87" spans="1:4" ht="16.5">
      <c r="A87" s="41" t="s">
        <v>123</v>
      </c>
      <c r="B87" s="41">
        <v>1</v>
      </c>
      <c r="C87" s="41">
        <v>1</v>
      </c>
      <c r="D87" s="41">
        <v>0.54</v>
      </c>
    </row>
    <row r="88" spans="1:4" ht="16.5">
      <c r="A88" s="41" t="s">
        <v>124</v>
      </c>
      <c r="B88" s="41">
        <v>1</v>
      </c>
      <c r="C88" s="41">
        <v>0.917</v>
      </c>
      <c r="D88" s="41">
        <v>1.005</v>
      </c>
    </row>
    <row r="89" spans="1:4" ht="16.5">
      <c r="A89" s="41" t="s">
        <v>125</v>
      </c>
      <c r="B89" s="41">
        <v>1</v>
      </c>
      <c r="C89" s="41">
        <v>0.891</v>
      </c>
      <c r="D89" s="41">
        <v>0.9540000000000001</v>
      </c>
    </row>
    <row r="90" spans="1:4" ht="16.5">
      <c r="A90" s="41" t="s">
        <v>126</v>
      </c>
      <c r="B90" s="41">
        <v>1.01</v>
      </c>
      <c r="C90" s="41">
        <v>1.054</v>
      </c>
      <c r="D90" s="41">
        <v>0.783</v>
      </c>
    </row>
    <row r="91" spans="1:4" ht="16.5">
      <c r="A91" s="41" t="s">
        <v>127</v>
      </c>
      <c r="B91" s="41">
        <v>1</v>
      </c>
      <c r="C91" s="41">
        <v>0.9670000000000001</v>
      </c>
      <c r="D91" s="41">
        <v>0.783</v>
      </c>
    </row>
    <row r="92" spans="1:4" ht="16.5">
      <c r="A92" s="41" t="s">
        <v>128</v>
      </c>
      <c r="B92" s="41">
        <v>1.022</v>
      </c>
      <c r="C92" s="41">
        <v>1.074</v>
      </c>
      <c r="D92" s="41">
        <v>1.379</v>
      </c>
    </row>
    <row r="93" spans="1:4" ht="16.5">
      <c r="A93" s="41" t="s">
        <v>129</v>
      </c>
      <c r="B93" s="41">
        <v>1</v>
      </c>
      <c r="C93" s="41">
        <v>0.936</v>
      </c>
      <c r="D93" s="41">
        <v>1.033</v>
      </c>
    </row>
    <row r="94" spans="1:4" ht="16.5">
      <c r="A94" s="41" t="s">
        <v>130</v>
      </c>
      <c r="B94" s="41">
        <v>1</v>
      </c>
      <c r="C94" s="41">
        <v>1.007</v>
      </c>
      <c r="D94" s="41">
        <v>0.99</v>
      </c>
    </row>
    <row r="95" spans="1:4" ht="16.5">
      <c r="A95" s="41" t="s">
        <v>131</v>
      </c>
      <c r="B95" s="41">
        <v>1.027</v>
      </c>
      <c r="C95" s="41">
        <v>1.05</v>
      </c>
      <c r="D95" s="41">
        <v>0.999</v>
      </c>
    </row>
    <row r="96" spans="1:4" ht="16.5">
      <c r="A96" s="41" t="s">
        <v>132</v>
      </c>
      <c r="B96" s="41">
        <v>1</v>
      </c>
      <c r="C96" s="41">
        <v>0.912</v>
      </c>
      <c r="D96" s="41">
        <v>0.5530000000000002</v>
      </c>
    </row>
    <row r="97" spans="1:4" ht="16.5">
      <c r="A97" s="41" t="s">
        <v>133</v>
      </c>
      <c r="B97" s="41">
        <v>1</v>
      </c>
      <c r="C97" s="41">
        <v>1</v>
      </c>
      <c r="D97" s="41">
        <v>0.389</v>
      </c>
    </row>
    <row r="98" spans="1:4" ht="16.5">
      <c r="A98" s="41" t="s">
        <v>134</v>
      </c>
      <c r="B98" s="41">
        <v>1</v>
      </c>
      <c r="C98" s="41">
        <v>0.901</v>
      </c>
      <c r="D98" s="41">
        <v>0.526</v>
      </c>
    </row>
    <row r="99" spans="1:4" ht="16.5">
      <c r="A99" s="41" t="s">
        <v>135</v>
      </c>
      <c r="B99" s="41">
        <v>1</v>
      </c>
      <c r="C99" s="41">
        <v>1.021</v>
      </c>
      <c r="D99" s="41">
        <v>0.747</v>
      </c>
    </row>
    <row r="100" spans="1:4" ht="16.5">
      <c r="A100" s="41" t="s">
        <v>136</v>
      </c>
      <c r="B100" s="41">
        <v>1</v>
      </c>
      <c r="C100" s="41">
        <v>0.924</v>
      </c>
      <c r="D100" s="41">
        <v>0.8389999999999999</v>
      </c>
    </row>
    <row r="101" spans="1:4" ht="16.5">
      <c r="A101" s="41" t="s">
        <v>137</v>
      </c>
      <c r="B101" s="41">
        <v>1.02</v>
      </c>
      <c r="C101" s="41">
        <v>0.997</v>
      </c>
      <c r="D101" s="41">
        <v>0.8389999999999999</v>
      </c>
    </row>
    <row r="102" spans="1:4" ht="16.5">
      <c r="A102" s="41" t="s">
        <v>138</v>
      </c>
      <c r="B102" s="41">
        <v>1.012</v>
      </c>
      <c r="C102" s="41">
        <v>1.014</v>
      </c>
      <c r="D102" s="41">
        <v>0.768</v>
      </c>
    </row>
    <row r="103" spans="1:4" ht="16.5">
      <c r="A103" s="41" t="s">
        <v>139</v>
      </c>
      <c r="B103" s="41">
        <v>1.007</v>
      </c>
      <c r="C103" s="41">
        <v>0.9860000000000002</v>
      </c>
      <c r="D103" s="41">
        <v>0.747</v>
      </c>
    </row>
    <row r="104" spans="1:4" ht="16.5">
      <c r="A104" s="41" t="s">
        <v>140</v>
      </c>
      <c r="B104" s="41">
        <v>1.02</v>
      </c>
      <c r="C104" s="41">
        <v>1.011</v>
      </c>
      <c r="D104" s="41">
        <v>0.8389999999999999</v>
      </c>
    </row>
    <row r="105" spans="1:4" ht="16.5">
      <c r="A105" s="41" t="s">
        <v>141</v>
      </c>
      <c r="B105" s="41">
        <v>1.02</v>
      </c>
      <c r="C105" s="41">
        <v>1.012</v>
      </c>
      <c r="D105" s="41">
        <v>0.936</v>
      </c>
    </row>
    <row r="106" spans="1:4" ht="16.5">
      <c r="A106" s="41" t="s">
        <v>142</v>
      </c>
      <c r="B106" s="41">
        <v>1</v>
      </c>
      <c r="C106" s="41">
        <v>0.9380000000000001</v>
      </c>
      <c r="D106" s="41">
        <v>0.796</v>
      </c>
    </row>
    <row r="107" spans="1:4" ht="16.5">
      <c r="A107" s="41" t="s">
        <v>143</v>
      </c>
      <c r="B107" s="41">
        <v>1</v>
      </c>
      <c r="C107" s="41">
        <v>0.927</v>
      </c>
      <c r="D107" s="41">
        <v>1.165</v>
      </c>
    </row>
    <row r="108" spans="1:4" ht="16.5">
      <c r="A108" s="41" t="s">
        <v>144</v>
      </c>
      <c r="B108" s="41">
        <v>1</v>
      </c>
      <c r="C108" s="41">
        <v>1.015</v>
      </c>
      <c r="D108" s="41">
        <v>0.5950000000000001</v>
      </c>
    </row>
    <row r="109" spans="1:4" ht="16.5">
      <c r="A109" s="41" t="s">
        <v>145</v>
      </c>
      <c r="B109" s="41">
        <v>1</v>
      </c>
      <c r="C109" s="41">
        <v>0.9860000000000002</v>
      </c>
      <c r="D109" s="41">
        <v>0.908</v>
      </c>
    </row>
    <row r="110" spans="1:4" ht="16.5">
      <c r="A110" s="41" t="s">
        <v>146</v>
      </c>
      <c r="B110" s="41">
        <v>1</v>
      </c>
      <c r="C110" s="41">
        <v>1.007</v>
      </c>
      <c r="D110" s="41">
        <v>0.99</v>
      </c>
    </row>
    <row r="111" spans="1:4" ht="16.5">
      <c r="A111" s="41" t="s">
        <v>147</v>
      </c>
      <c r="B111" s="41">
        <v>1.027</v>
      </c>
      <c r="C111" s="41">
        <v>1.146</v>
      </c>
      <c r="D111" s="41">
        <v>0.931</v>
      </c>
    </row>
    <row r="112" spans="1:4" ht="16.5">
      <c r="A112" s="41" t="s">
        <v>148</v>
      </c>
      <c r="B112" s="41">
        <v>1</v>
      </c>
      <c r="C112" s="41">
        <v>1.011</v>
      </c>
      <c r="D112" s="41">
        <v>0.902</v>
      </c>
    </row>
    <row r="113" spans="1:4" ht="16.5">
      <c r="A113" s="41" t="s">
        <v>149</v>
      </c>
      <c r="B113" s="41">
        <v>1</v>
      </c>
      <c r="C113" s="41">
        <v>0.8570000000000001</v>
      </c>
      <c r="D113" s="41">
        <v>1.296</v>
      </c>
    </row>
    <row r="114" spans="1:4" ht="16.5">
      <c r="A114" s="41" t="s">
        <v>150</v>
      </c>
      <c r="B114" s="41">
        <v>1</v>
      </c>
      <c r="C114" s="41">
        <v>0.9570000000000001</v>
      </c>
      <c r="D114" s="41">
        <v>0.34700000000000003</v>
      </c>
    </row>
    <row r="115" spans="1:4" ht="16.5">
      <c r="A115" s="41" t="s">
        <v>151</v>
      </c>
      <c r="B115" s="41">
        <v>1</v>
      </c>
      <c r="C115" s="41">
        <v>1</v>
      </c>
      <c r="D115" s="41">
        <v>0.88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0"/>
  <sheetViews>
    <sheetView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8.7109375" style="0" customWidth="1"/>
    <col min="2" max="2" width="7.28125" style="0" customWidth="1"/>
    <col min="3" max="3" width="30.7109375" style="0" customWidth="1"/>
    <col min="4" max="5" width="8.7109375" style="0" customWidth="1"/>
    <col min="6" max="7" width="9.140625" style="43" customWidth="1"/>
    <col min="8" max="8" width="8.7109375" style="0" customWidth="1"/>
    <col min="9" max="9" width="9.140625" style="43" customWidth="1"/>
    <col min="10" max="10" width="8.7109375" style="0" customWidth="1"/>
    <col min="11" max="11" width="9.140625" style="43" customWidth="1"/>
    <col min="12" max="12" width="11.57421875" style="43" customWidth="1"/>
    <col min="13" max="13" width="9.140625" style="43" customWidth="1"/>
    <col min="14" max="15" width="8.7109375" style="0" customWidth="1"/>
    <col min="16" max="18" width="9.140625" style="43" customWidth="1"/>
    <col min="19" max="25" width="8.7109375" style="0" customWidth="1"/>
    <col min="26" max="26" width="16.00390625" style="0" customWidth="1"/>
    <col min="27" max="27" width="14.57421875" style="0" customWidth="1"/>
    <col min="28" max="28" width="13.00390625" style="0" customWidth="1"/>
    <col min="29" max="29" width="12.00390625" style="43" customWidth="1"/>
    <col min="30" max="30" width="12.28125" style="43" customWidth="1"/>
    <col min="31" max="31" width="10.8515625" style="43" customWidth="1"/>
    <col min="32" max="16384" width="8.7109375" style="0" customWidth="1"/>
  </cols>
  <sheetData>
    <row r="1" spans="1:28" ht="16.5">
      <c r="A1" s="44"/>
      <c r="B1" s="45"/>
      <c r="C1" s="46"/>
      <c r="E1" s="47"/>
      <c r="H1" s="43"/>
      <c r="J1" s="48"/>
      <c r="N1" s="43"/>
      <c r="O1" s="43"/>
      <c r="S1" s="49"/>
      <c r="T1" s="50"/>
      <c r="Y1" s="49"/>
      <c r="Z1" s="51"/>
      <c r="AA1" s="43"/>
      <c r="AB1" s="51"/>
    </row>
    <row r="2" spans="1:28" ht="14.25">
      <c r="A2" s="44"/>
      <c r="B2" s="45"/>
      <c r="C2" s="52"/>
      <c r="E2" s="47"/>
      <c r="H2" s="43"/>
      <c r="J2" s="48"/>
      <c r="N2" s="43"/>
      <c r="O2" s="43"/>
      <c r="S2" s="49"/>
      <c r="T2" s="50"/>
      <c r="Y2" s="49"/>
      <c r="Z2" s="51"/>
      <c r="AA2" s="43"/>
      <c r="AB2" s="51"/>
    </row>
    <row r="3" spans="1:28" ht="14.25">
      <c r="A3" s="44"/>
      <c r="B3" s="45"/>
      <c r="C3" s="52"/>
      <c r="E3" s="47"/>
      <c r="H3" s="43"/>
      <c r="J3" s="48"/>
      <c r="N3" s="43"/>
      <c r="O3" s="43"/>
      <c r="S3" s="49"/>
      <c r="T3" s="50"/>
      <c r="Y3" s="49"/>
      <c r="Z3" s="51"/>
      <c r="AA3" s="43"/>
      <c r="AB3" s="51"/>
    </row>
    <row r="4" spans="1:28" ht="14.25">
      <c r="A4" s="44"/>
      <c r="B4" s="45"/>
      <c r="C4" s="52"/>
      <c r="E4" s="47"/>
      <c r="H4" s="43"/>
      <c r="J4" s="48"/>
      <c r="N4" s="43"/>
      <c r="O4" s="43"/>
      <c r="S4" s="49"/>
      <c r="T4" s="50"/>
      <c r="Y4" s="49"/>
      <c r="Z4" s="51"/>
      <c r="AA4" s="43"/>
      <c r="AB4" s="51"/>
    </row>
    <row r="5" spans="1:28" ht="14.25">
      <c r="A5" s="44"/>
      <c r="B5" s="45"/>
      <c r="C5" s="53"/>
      <c r="D5" s="54"/>
      <c r="E5" s="47"/>
      <c r="H5" s="43"/>
      <c r="J5" s="43"/>
      <c r="N5" s="43"/>
      <c r="U5" s="49"/>
      <c r="V5" s="50"/>
      <c r="Y5" s="49"/>
      <c r="Z5" s="51"/>
      <c r="AB5" s="51"/>
    </row>
    <row r="6" spans="1:30" ht="14.25">
      <c r="A6" s="44"/>
      <c r="B6" s="45"/>
      <c r="C6" s="52"/>
      <c r="D6" s="54"/>
      <c r="E6" s="47"/>
      <c r="H6" s="55"/>
      <c r="J6" s="55"/>
      <c r="N6" s="43"/>
      <c r="U6" s="49"/>
      <c r="V6" s="50"/>
      <c r="Y6" s="49"/>
      <c r="Z6" s="51"/>
      <c r="AB6" s="51"/>
      <c r="AC6" s="56"/>
      <c r="AD6" s="56"/>
    </row>
    <row r="7" spans="1:31" ht="14.25">
      <c r="A7" s="44"/>
      <c r="B7" s="45"/>
      <c r="C7" s="44"/>
      <c r="D7" s="54"/>
      <c r="E7" s="54"/>
      <c r="F7" s="55"/>
      <c r="G7" s="55"/>
      <c r="H7" s="55"/>
      <c r="I7" s="55"/>
      <c r="J7" s="55"/>
      <c r="K7" s="55"/>
      <c r="L7" s="55"/>
      <c r="M7" s="55"/>
      <c r="N7" s="54"/>
      <c r="O7" s="57"/>
      <c r="W7" s="54"/>
      <c r="X7" s="47"/>
      <c r="Y7" s="49"/>
      <c r="Z7" s="58"/>
      <c r="AA7" s="47"/>
      <c r="AB7" s="59"/>
      <c r="AC7" s="56"/>
      <c r="AD7" s="56"/>
      <c r="AE7" s="56"/>
    </row>
    <row r="8" spans="1:31" ht="14.25">
      <c r="A8" s="44"/>
      <c r="B8" s="45"/>
      <c r="C8" s="44"/>
      <c r="D8" s="54"/>
      <c r="E8" s="54"/>
      <c r="F8" s="55"/>
      <c r="G8" s="55"/>
      <c r="H8" s="55"/>
      <c r="I8" s="55"/>
      <c r="J8" s="55"/>
      <c r="K8" s="55"/>
      <c r="L8" s="55"/>
      <c r="M8" s="55"/>
      <c r="N8" s="54"/>
      <c r="O8" s="57"/>
      <c r="W8" s="54"/>
      <c r="X8" s="47"/>
      <c r="Y8" s="49"/>
      <c r="Z8" s="58"/>
      <c r="AA8" s="47"/>
      <c r="AB8" s="59"/>
      <c r="AC8" s="56"/>
      <c r="AD8" s="56"/>
      <c r="AE8" s="56"/>
    </row>
    <row r="9" spans="1:31" ht="14.25">
      <c r="A9" s="44"/>
      <c r="B9" s="45"/>
      <c r="C9" s="44"/>
      <c r="D9" s="60"/>
      <c r="E9" s="54"/>
      <c r="F9" s="55"/>
      <c r="G9" s="55"/>
      <c r="H9" s="55"/>
      <c r="I9" s="55"/>
      <c r="J9" s="55"/>
      <c r="K9" s="55"/>
      <c r="L9" s="55"/>
      <c r="M9" s="55"/>
      <c r="N9" s="60"/>
      <c r="O9" s="57"/>
      <c r="P9" s="55"/>
      <c r="Q9" s="55"/>
      <c r="R9" s="55"/>
      <c r="S9" s="60"/>
      <c r="T9" s="60"/>
      <c r="U9" s="60"/>
      <c r="V9" s="60"/>
      <c r="W9" s="60"/>
      <c r="X9" s="54"/>
      <c r="Y9" s="61"/>
      <c r="Z9" s="58"/>
      <c r="AA9" s="47"/>
      <c r="AB9" s="59"/>
      <c r="AC9" s="56"/>
      <c r="AD9" s="56"/>
      <c r="AE9" s="56"/>
    </row>
    <row r="10" spans="1:31" ht="14.25">
      <c r="A10" s="62"/>
      <c r="B10" s="63"/>
      <c r="C10" s="62"/>
      <c r="D10" s="62"/>
      <c r="E10" s="64"/>
      <c r="F10" s="65"/>
      <c r="G10" s="65"/>
      <c r="H10" s="65"/>
      <c r="I10" s="65"/>
      <c r="J10" s="65"/>
      <c r="K10" s="65"/>
      <c r="L10" s="65"/>
      <c r="M10" s="65"/>
      <c r="N10" s="62"/>
      <c r="O10" s="66"/>
      <c r="P10" s="65"/>
      <c r="Q10" s="65"/>
      <c r="R10" s="65"/>
      <c r="S10" s="62"/>
      <c r="T10" s="62"/>
      <c r="U10" s="62"/>
      <c r="V10" s="62"/>
      <c r="W10" s="62"/>
      <c r="X10" s="64"/>
      <c r="Y10" s="67"/>
      <c r="Z10" s="68"/>
      <c r="AA10" s="69"/>
      <c r="AB10" s="70"/>
      <c r="AC10" s="71"/>
      <c r="AD10" s="71"/>
      <c r="AE10" s="71"/>
    </row>
    <row r="11" spans="1:26" ht="14.25">
      <c r="A11" s="44"/>
      <c r="O11" s="44"/>
      <c r="Z11" s="44"/>
    </row>
    <row r="12" spans="1:26" ht="14.25">
      <c r="A12" s="44"/>
      <c r="O12" s="44"/>
      <c r="Z12" s="44"/>
    </row>
    <row r="13" spans="1:26" ht="14.25">
      <c r="A13" s="44"/>
      <c r="O13" s="44"/>
      <c r="Z13" s="44"/>
    </row>
    <row r="14" spans="1:26" ht="14.25">
      <c r="A14" s="44"/>
      <c r="O14" s="44"/>
      <c r="Z14" s="44"/>
    </row>
    <row r="15" spans="1:26" ht="14.25">
      <c r="A15" s="44"/>
      <c r="O15" s="44"/>
      <c r="Z15" s="44"/>
    </row>
    <row r="16" spans="1:26" ht="14.25">
      <c r="A16" s="44"/>
      <c r="O16" s="44"/>
      <c r="Z16" s="44"/>
    </row>
    <row r="17" spans="1:26" ht="14.25">
      <c r="A17" s="44"/>
      <c r="O17" s="44"/>
      <c r="Z17" s="44"/>
    </row>
    <row r="18" spans="1:26" ht="14.25">
      <c r="A18" s="44"/>
      <c r="O18" s="44"/>
      <c r="Z18" s="44"/>
    </row>
    <row r="19" spans="1:26" ht="14.25">
      <c r="A19" s="44"/>
      <c r="O19" s="44"/>
      <c r="Z19" s="44"/>
    </row>
    <row r="20" spans="1:26" ht="14.25">
      <c r="A20" s="44"/>
      <c r="O20" s="44"/>
      <c r="Z20" s="44"/>
    </row>
    <row r="21" spans="1:26" ht="14.25">
      <c r="A21" s="44"/>
      <c r="O21" s="44"/>
      <c r="Z21" s="44"/>
    </row>
    <row r="22" spans="1:26" ht="14.25">
      <c r="A22" s="44"/>
      <c r="O22" s="44"/>
      <c r="Z22" s="44"/>
    </row>
    <row r="23" spans="1:26" ht="14.25">
      <c r="A23" s="44"/>
      <c r="O23" s="44"/>
      <c r="Z23" s="44"/>
    </row>
    <row r="24" spans="1:26" ht="14.25">
      <c r="A24" s="44"/>
      <c r="O24" s="44"/>
      <c r="Z24" s="44"/>
    </row>
    <row r="25" spans="1:26" ht="14.25">
      <c r="A25" s="44"/>
      <c r="O25" s="44"/>
      <c r="Z25" s="44"/>
    </row>
    <row r="26" spans="1:26" ht="14.25">
      <c r="A26" s="44"/>
      <c r="O26" s="44"/>
      <c r="Z26" s="44"/>
    </row>
    <row r="27" spans="1:26" ht="14.25">
      <c r="A27" s="44"/>
      <c r="O27" s="44"/>
      <c r="Z27" s="44"/>
    </row>
    <row r="28" spans="1:26" ht="14.25">
      <c r="A28" s="44"/>
      <c r="O28" s="44"/>
      <c r="Z28" s="44"/>
    </row>
    <row r="29" spans="1:26" ht="14.25">
      <c r="A29" s="44"/>
      <c r="O29" s="44"/>
      <c r="Z29" s="44"/>
    </row>
    <row r="30" spans="1:26" ht="14.25">
      <c r="A30" s="44"/>
      <c r="O30" s="44"/>
      <c r="Z30" s="44"/>
    </row>
    <row r="31" spans="1:26" ht="14.25">
      <c r="A31" s="44"/>
      <c r="O31" s="44"/>
      <c r="Z31" s="44"/>
    </row>
    <row r="32" spans="1:26" ht="14.25">
      <c r="A32" s="44"/>
      <c r="O32" s="44"/>
      <c r="Z32" s="44"/>
    </row>
    <row r="33" spans="1:26" ht="14.25">
      <c r="A33" s="44"/>
      <c r="O33" s="44"/>
      <c r="Z33" s="44"/>
    </row>
    <row r="34" spans="1:26" ht="14.25">
      <c r="A34" s="44"/>
      <c r="O34" s="44"/>
      <c r="Z34" s="44"/>
    </row>
    <row r="35" spans="1:26" ht="14.25">
      <c r="A35" s="44"/>
      <c r="O35" s="44"/>
      <c r="Z35" s="44"/>
    </row>
    <row r="36" spans="1:26" ht="14.25">
      <c r="A36" s="44"/>
      <c r="O36" s="44"/>
      <c r="Z36" s="44"/>
    </row>
    <row r="37" spans="1:26" ht="14.25">
      <c r="A37" s="44"/>
      <c r="O37" s="44"/>
      <c r="Z37" s="44"/>
    </row>
    <row r="38" spans="1:26" ht="14.25">
      <c r="A38" s="44"/>
      <c r="O38" s="44"/>
      <c r="Z38" s="44"/>
    </row>
    <row r="39" spans="1:26" ht="14.25">
      <c r="A39" s="44"/>
      <c r="O39" s="44"/>
      <c r="Z39" s="44"/>
    </row>
    <row r="40" spans="1:26" ht="14.25">
      <c r="A40" s="44"/>
      <c r="O40" s="44"/>
      <c r="Z40" s="44"/>
    </row>
    <row r="41" spans="1:26" ht="14.25">
      <c r="A41" s="44"/>
      <c r="O41" s="44"/>
      <c r="Z41" s="44"/>
    </row>
    <row r="42" spans="1:26" ht="14.25">
      <c r="A42" s="44"/>
      <c r="O42" s="44"/>
      <c r="Z42" s="44"/>
    </row>
    <row r="43" spans="1:26" ht="14.25">
      <c r="A43" s="44"/>
      <c r="O43" s="44"/>
      <c r="Z43" s="44"/>
    </row>
    <row r="44" spans="1:26" ht="14.25">
      <c r="A44" s="44"/>
      <c r="O44" s="44"/>
      <c r="Z44" s="44"/>
    </row>
    <row r="45" spans="1:26" ht="14.25">
      <c r="A45" s="44"/>
      <c r="O45" s="44"/>
      <c r="Z45" s="44"/>
    </row>
    <row r="46" spans="1:26" ht="14.25">
      <c r="A46" s="44"/>
      <c r="O46" s="44"/>
      <c r="Z46" s="44"/>
    </row>
    <row r="47" spans="1:26" ht="14.25">
      <c r="A47" s="44"/>
      <c r="O47" s="44"/>
      <c r="Z47" s="44"/>
    </row>
    <row r="48" spans="1:26" ht="14.25">
      <c r="A48" s="44"/>
      <c r="O48" s="44"/>
      <c r="Z48" s="44"/>
    </row>
    <row r="49" spans="1:26" ht="14.25">
      <c r="A49" s="44"/>
      <c r="O49" s="44"/>
      <c r="Z49" s="44"/>
    </row>
    <row r="50" spans="1:26" ht="14.25">
      <c r="A50" s="44"/>
      <c r="O50" s="44"/>
      <c r="Z50" s="44"/>
    </row>
    <row r="51" spans="1:26" ht="14.25">
      <c r="A51" s="44"/>
      <c r="O51" s="44"/>
      <c r="Z51" s="44"/>
    </row>
    <row r="52" spans="1:26" ht="14.25">
      <c r="A52" s="44"/>
      <c r="O52" s="44"/>
      <c r="Z52" s="44"/>
    </row>
    <row r="53" spans="1:26" ht="14.25">
      <c r="A53" s="44"/>
      <c r="O53" s="44"/>
      <c r="Z53" s="44"/>
    </row>
    <row r="54" spans="1:26" ht="14.25">
      <c r="A54" s="44"/>
      <c r="O54" s="44"/>
      <c r="Z54" s="44"/>
    </row>
    <row r="55" spans="1:26" ht="14.25">
      <c r="A55" s="44"/>
      <c r="O55" s="44"/>
      <c r="Z55" s="44"/>
    </row>
    <row r="56" spans="1:26" ht="14.25">
      <c r="A56" s="44"/>
      <c r="O56" s="44"/>
      <c r="Z56" s="44"/>
    </row>
    <row r="57" spans="1:26" ht="14.25">
      <c r="A57" s="44"/>
      <c r="O57" s="44"/>
      <c r="Z57" s="44"/>
    </row>
    <row r="58" spans="1:26" ht="14.25">
      <c r="A58" s="44"/>
      <c r="O58" s="44"/>
      <c r="Z58" s="44"/>
    </row>
    <row r="59" spans="1:26" ht="14.25">
      <c r="A59" s="44"/>
      <c r="O59" s="44"/>
      <c r="Z59" s="44"/>
    </row>
    <row r="60" spans="1:26" ht="14.25">
      <c r="A60" s="44"/>
      <c r="O60" s="44"/>
      <c r="Z60" s="44"/>
    </row>
    <row r="61" spans="1:26" ht="14.25">
      <c r="A61" s="44"/>
      <c r="O61" s="44"/>
      <c r="Z61" s="44"/>
    </row>
    <row r="62" spans="1:26" ht="14.25">
      <c r="A62" s="44"/>
      <c r="O62" s="44"/>
      <c r="Z62" s="44"/>
    </row>
    <row r="63" spans="1:26" ht="14.25">
      <c r="A63" s="44"/>
      <c r="O63" s="44"/>
      <c r="Z63" s="44"/>
    </row>
    <row r="64" spans="1:26" ht="14.25">
      <c r="A64" s="44"/>
      <c r="O64" s="44"/>
      <c r="Z64" s="44"/>
    </row>
    <row r="65" spans="1:26" ht="14.25">
      <c r="A65" s="44"/>
      <c r="O65" s="44"/>
      <c r="Z65" s="44"/>
    </row>
    <row r="66" spans="1:26" ht="14.25">
      <c r="A66" s="44"/>
      <c r="O66" s="44"/>
      <c r="Z66" s="44"/>
    </row>
    <row r="67" spans="1:26" ht="14.25">
      <c r="A67" s="44"/>
      <c r="O67" s="44"/>
      <c r="Z67" s="44"/>
    </row>
    <row r="68" spans="1:26" ht="14.25">
      <c r="A68" s="44"/>
      <c r="O68" s="44"/>
      <c r="Z68" s="44"/>
    </row>
    <row r="69" spans="1:26" ht="14.25">
      <c r="A69" s="44"/>
      <c r="O69" s="44"/>
      <c r="Z69" s="44"/>
    </row>
    <row r="70" spans="1:26" ht="14.25">
      <c r="A70" s="44"/>
      <c r="O70" s="44"/>
      <c r="Z70" s="44"/>
    </row>
    <row r="71" spans="1:26" ht="14.25">
      <c r="A71" s="44"/>
      <c r="O71" s="44"/>
      <c r="Z71" s="44"/>
    </row>
    <row r="72" spans="1:26" ht="14.25">
      <c r="A72" s="44"/>
      <c r="O72" s="44"/>
      <c r="Z72" s="44"/>
    </row>
    <row r="73" spans="1:26" ht="14.25">
      <c r="A73" s="44"/>
      <c r="O73" s="44"/>
      <c r="Z73" s="44"/>
    </row>
    <row r="74" spans="1:26" ht="14.25">
      <c r="A74" s="44"/>
      <c r="O74" s="44"/>
      <c r="Z74" s="44"/>
    </row>
    <row r="75" spans="1:26" ht="14.25">
      <c r="A75" s="44"/>
      <c r="O75" s="44"/>
      <c r="Z75" s="44"/>
    </row>
    <row r="76" spans="1:26" ht="14.25">
      <c r="A76" s="44"/>
      <c r="O76" s="44"/>
      <c r="Z76" s="44"/>
    </row>
    <row r="77" spans="1:26" ht="14.25">
      <c r="A77" s="44"/>
      <c r="O77" s="44"/>
      <c r="Z77" s="44"/>
    </row>
    <row r="78" spans="1:26" ht="14.25">
      <c r="A78" s="44"/>
      <c r="O78" s="44"/>
      <c r="Z78" s="44"/>
    </row>
    <row r="79" spans="1:26" ht="14.25">
      <c r="A79" s="44"/>
      <c r="O79" s="44"/>
      <c r="Z79" s="44"/>
    </row>
    <row r="80" spans="1:26" ht="14.25">
      <c r="A80" s="44"/>
      <c r="O80" s="44"/>
      <c r="Z80" s="44"/>
    </row>
    <row r="81" spans="1:26" ht="14.25">
      <c r="A81" s="44"/>
      <c r="O81" s="44"/>
      <c r="Z81" s="44"/>
    </row>
    <row r="82" spans="1:26" ht="14.25">
      <c r="A82" s="44"/>
      <c r="O82" s="44"/>
      <c r="Z82" s="44"/>
    </row>
    <row r="83" spans="1:26" ht="14.25">
      <c r="A83" s="44"/>
      <c r="O83" s="44"/>
      <c r="Z83" s="44"/>
    </row>
    <row r="84" spans="1:26" ht="14.25">
      <c r="A84" s="44"/>
      <c r="O84" s="44"/>
      <c r="Z84" s="44"/>
    </row>
    <row r="85" spans="1:26" ht="14.25">
      <c r="A85" s="44"/>
      <c r="O85" s="44"/>
      <c r="Z85" s="44"/>
    </row>
    <row r="86" spans="1:26" ht="14.25">
      <c r="A86" s="44"/>
      <c r="O86" s="44"/>
      <c r="Z86" s="44"/>
    </row>
    <row r="87" spans="1:26" ht="14.25">
      <c r="A87" s="44"/>
      <c r="O87" s="44"/>
      <c r="Z87" s="44"/>
    </row>
    <row r="88" spans="1:26" ht="14.25">
      <c r="A88" s="44"/>
      <c r="O88" s="44"/>
      <c r="Z88" s="44"/>
    </row>
    <row r="89" spans="1:26" ht="14.25">
      <c r="A89" s="44"/>
      <c r="O89" s="44"/>
      <c r="Z89" s="44"/>
    </row>
    <row r="90" spans="1:26" ht="14.25">
      <c r="A90" s="44"/>
      <c r="O90" s="44"/>
      <c r="Z90" s="44"/>
    </row>
    <row r="91" spans="1:26" ht="14.25">
      <c r="A91" s="44"/>
      <c r="O91" s="44"/>
      <c r="Z91" s="44"/>
    </row>
    <row r="92" spans="1:26" ht="14.25">
      <c r="A92" s="44"/>
      <c r="O92" s="44"/>
      <c r="Z92" s="44"/>
    </row>
    <row r="93" spans="1:26" ht="14.25">
      <c r="A93" s="44"/>
      <c r="O93" s="44"/>
      <c r="Z93" s="44"/>
    </row>
    <row r="94" spans="1:26" ht="14.25">
      <c r="A94" s="44"/>
      <c r="O94" s="44"/>
      <c r="Z94" s="44"/>
    </row>
    <row r="95" spans="1:26" ht="14.25">
      <c r="A95" s="44"/>
      <c r="O95" s="44"/>
      <c r="Z95" s="44"/>
    </row>
    <row r="96" spans="1:26" ht="14.25">
      <c r="A96" s="44"/>
      <c r="O96" s="44"/>
      <c r="Z96" s="44"/>
    </row>
    <row r="97" spans="1:26" ht="14.25">
      <c r="A97" s="44"/>
      <c r="O97" s="44"/>
      <c r="Z97" s="44"/>
    </row>
    <row r="98" spans="1:26" ht="14.25">
      <c r="A98" s="44"/>
      <c r="O98" s="44"/>
      <c r="Z98" s="44"/>
    </row>
    <row r="99" spans="1:26" ht="14.25">
      <c r="A99" s="44"/>
      <c r="O99" s="44"/>
      <c r="Z99" s="44"/>
    </row>
    <row r="100" spans="1:26" ht="14.25">
      <c r="A100" s="44"/>
      <c r="O100" s="44"/>
      <c r="Z100" s="44"/>
    </row>
    <row r="101" spans="1:26" ht="14.25">
      <c r="A101" s="44"/>
      <c r="O101" s="44"/>
      <c r="Z101" s="44"/>
    </row>
    <row r="102" spans="1:26" ht="14.25">
      <c r="A102" s="44"/>
      <c r="O102" s="44"/>
      <c r="Z102" s="44"/>
    </row>
    <row r="103" spans="1:26" ht="14.25">
      <c r="A103" s="44"/>
      <c r="O103" s="44"/>
      <c r="Z103" s="44"/>
    </row>
    <row r="104" spans="1:26" ht="14.25">
      <c r="A104" s="44"/>
      <c r="O104" s="44"/>
      <c r="Z104" s="44"/>
    </row>
    <row r="105" spans="1:26" ht="14.25">
      <c r="A105" s="44"/>
      <c r="O105" s="44"/>
      <c r="Z105" s="44"/>
    </row>
    <row r="106" spans="1:26" ht="14.25">
      <c r="A106" s="44"/>
      <c r="O106" s="44"/>
      <c r="Z106" s="44"/>
    </row>
    <row r="107" spans="1:26" ht="14.25">
      <c r="A107" s="44"/>
      <c r="O107" s="44"/>
      <c r="Z107" s="44"/>
    </row>
    <row r="108" spans="1:26" ht="14.25">
      <c r="A108" s="44"/>
      <c r="O108" s="44"/>
      <c r="Z108" s="44"/>
    </row>
    <row r="109" spans="1:26" ht="14.25">
      <c r="A109" s="44"/>
      <c r="O109" s="44"/>
      <c r="Z109" s="44"/>
    </row>
    <row r="110" spans="1:26" ht="14.25">
      <c r="A110" s="44"/>
      <c r="O110" s="44"/>
      <c r="Z110" s="44"/>
    </row>
    <row r="111" spans="1:26" ht="14.25">
      <c r="A111" s="44"/>
      <c r="O111" s="44"/>
      <c r="Z111" s="44"/>
    </row>
    <row r="112" spans="1:26" ht="14.25">
      <c r="A112" s="44"/>
      <c r="O112" s="44"/>
      <c r="Z112" s="44"/>
    </row>
    <row r="113" spans="1:26" ht="14.25">
      <c r="A113" s="44"/>
      <c r="O113" s="44"/>
      <c r="Z113" s="44"/>
    </row>
    <row r="114" spans="1:26" ht="14.25">
      <c r="A114" s="44"/>
      <c r="O114" s="44"/>
      <c r="Z114" s="44"/>
    </row>
    <row r="115" spans="1:26" ht="14.25">
      <c r="A115" s="44"/>
      <c r="O115" s="44"/>
      <c r="Z115" s="44"/>
    </row>
    <row r="116" spans="1:26" ht="14.25">
      <c r="A116" s="44"/>
      <c r="O116" s="44"/>
      <c r="Z116" s="44"/>
    </row>
    <row r="117" spans="1:26" ht="14.25">
      <c r="A117" s="44"/>
      <c r="O117" s="44"/>
      <c r="Z117" s="44"/>
    </row>
    <row r="118" spans="1:26" ht="14.25">
      <c r="A118" s="44"/>
      <c r="O118" s="44"/>
      <c r="Z118" s="44"/>
    </row>
    <row r="119" spans="1:26" ht="14.25">
      <c r="A119" s="44"/>
      <c r="O119" s="44"/>
      <c r="Z119" s="44"/>
    </row>
    <row r="120" spans="1:26" ht="14.25">
      <c r="A120" s="44"/>
      <c r="O120" s="44"/>
      <c r="Z120" s="44"/>
    </row>
    <row r="121" spans="1:26" ht="14.25">
      <c r="A121" s="44"/>
      <c r="O121" s="44"/>
      <c r="Z121" s="44"/>
    </row>
    <row r="122" spans="1:26" ht="14.25">
      <c r="A122" s="44"/>
      <c r="O122" s="44"/>
      <c r="Z122" s="44"/>
    </row>
    <row r="123" spans="1:26" ht="14.25">
      <c r="A123" s="44"/>
      <c r="O123" s="44"/>
      <c r="Z123" s="44"/>
    </row>
    <row r="124" spans="1:26" ht="14.25">
      <c r="A124" s="44"/>
      <c r="O124" s="44"/>
      <c r="Z124" s="44"/>
    </row>
    <row r="125" spans="1:26" ht="14.25">
      <c r="A125" s="44"/>
      <c r="O125" s="44"/>
      <c r="Z125" s="44"/>
    </row>
    <row r="126" spans="1:26" ht="14.25">
      <c r="A126" s="44"/>
      <c r="O126" s="44"/>
      <c r="Z126" s="44"/>
    </row>
    <row r="127" spans="1:26" ht="14.25">
      <c r="A127" s="44"/>
      <c r="O127" s="44"/>
      <c r="Z127" s="44"/>
    </row>
    <row r="128" spans="1:26" ht="14.25">
      <c r="A128" s="44"/>
      <c r="O128" s="44"/>
      <c r="Z128" s="44"/>
    </row>
    <row r="129" spans="1:26" ht="14.25">
      <c r="A129" s="44"/>
      <c r="O129" s="44"/>
      <c r="Z129" s="44"/>
    </row>
    <row r="130" spans="1:26" ht="14.25">
      <c r="A130" s="44"/>
      <c r="O130" s="44"/>
      <c r="Z130" s="44"/>
    </row>
    <row r="131" spans="1:26" ht="14.25">
      <c r="A131" s="44"/>
      <c r="O131" s="44"/>
      <c r="Z131" s="44"/>
    </row>
    <row r="132" spans="1:26" ht="14.25">
      <c r="A132" s="44"/>
      <c r="O132" s="44"/>
      <c r="Z132" s="44"/>
    </row>
    <row r="133" spans="1:26" ht="14.25">
      <c r="A133" s="44"/>
      <c r="O133" s="44"/>
      <c r="Z133" s="44"/>
    </row>
    <row r="134" spans="1:26" ht="14.25">
      <c r="A134" s="44"/>
      <c r="O134" s="44"/>
      <c r="Z134" s="44"/>
    </row>
    <row r="135" spans="1:26" ht="14.25">
      <c r="A135" s="44"/>
      <c r="O135" s="44"/>
      <c r="Z135" s="44"/>
    </row>
    <row r="136" spans="1:26" ht="14.25">
      <c r="A136" s="44"/>
      <c r="O136" s="44"/>
      <c r="Z136" s="44"/>
    </row>
    <row r="137" spans="1:26" ht="14.25">
      <c r="A137" s="44"/>
      <c r="O137" s="44"/>
      <c r="Z137" s="44"/>
    </row>
    <row r="138" spans="1:26" ht="14.25">
      <c r="A138" s="44"/>
      <c r="O138" s="44"/>
      <c r="Z138" s="44"/>
    </row>
    <row r="139" spans="1:26" ht="14.25">
      <c r="A139" s="44"/>
      <c r="O139" s="44"/>
      <c r="Z139" s="44"/>
    </row>
    <row r="140" spans="1:26" ht="14.25">
      <c r="A140" s="44"/>
      <c r="O140" s="44"/>
      <c r="Z140" s="44"/>
    </row>
    <row r="141" spans="1:26" ht="14.25">
      <c r="A141" s="44"/>
      <c r="O141" s="44"/>
      <c r="Z141" s="44"/>
    </row>
    <row r="142" spans="1:26" ht="14.25">
      <c r="A142" s="44"/>
      <c r="O142" s="44"/>
      <c r="Z142" s="44"/>
    </row>
    <row r="143" spans="1:26" ht="14.25">
      <c r="A143" s="44"/>
      <c r="O143" s="44"/>
      <c r="Z143" s="44"/>
    </row>
    <row r="144" spans="1:26" ht="14.25">
      <c r="A144" s="44"/>
      <c r="O144" s="44"/>
      <c r="Z144" s="44"/>
    </row>
    <row r="145" spans="1:26" ht="14.25">
      <c r="A145" s="44"/>
      <c r="O145" s="44"/>
      <c r="Z145" s="44"/>
    </row>
    <row r="146" spans="1:26" ht="14.25">
      <c r="A146" s="44"/>
      <c r="O146" s="44"/>
      <c r="Z146" s="44"/>
    </row>
    <row r="147" spans="1:26" ht="14.25">
      <c r="A147" s="44"/>
      <c r="O147" s="44"/>
      <c r="Z147" s="44"/>
    </row>
    <row r="148" spans="1:26" ht="14.25">
      <c r="A148" s="44"/>
      <c r="O148" s="44"/>
      <c r="Z148" s="44"/>
    </row>
    <row r="149" spans="1:26" ht="14.25">
      <c r="A149" s="44"/>
      <c r="O149" s="44"/>
      <c r="Z149" s="44"/>
    </row>
    <row r="150" spans="1:26" ht="14.25">
      <c r="A150" s="44"/>
      <c r="O150" s="44"/>
      <c r="Z150" s="44"/>
    </row>
    <row r="151" spans="1:26" ht="14.25">
      <c r="A151" s="44"/>
      <c r="O151" s="44"/>
      <c r="Z151" s="44"/>
    </row>
    <row r="152" spans="1:26" ht="14.25">
      <c r="A152" s="44"/>
      <c r="O152" s="44"/>
      <c r="Z152" s="44"/>
    </row>
    <row r="153" spans="1:26" ht="14.25">
      <c r="A153" s="44"/>
      <c r="O153" s="44"/>
      <c r="Z153" s="44"/>
    </row>
    <row r="154" spans="1:26" ht="14.25">
      <c r="A154" s="44"/>
      <c r="O154" s="44"/>
      <c r="Z154" s="44"/>
    </row>
    <row r="155" spans="1:26" ht="14.25">
      <c r="A155" s="44"/>
      <c r="O155" s="44"/>
      <c r="Z155" s="44"/>
    </row>
    <row r="156" spans="1:26" ht="14.25">
      <c r="A156" s="44"/>
      <c r="O156" s="44"/>
      <c r="Z156" s="44"/>
    </row>
    <row r="157" spans="1:26" ht="14.25">
      <c r="A157" s="44"/>
      <c r="O157" s="44"/>
      <c r="Z157" s="44"/>
    </row>
    <row r="158" spans="1:26" ht="14.25">
      <c r="A158" s="44"/>
      <c r="O158" s="44"/>
      <c r="Z158" s="44"/>
    </row>
    <row r="159" spans="1:26" ht="14.25">
      <c r="A159" s="44"/>
      <c r="O159" s="44"/>
      <c r="Z159" s="44"/>
    </row>
    <row r="160" spans="1:26" ht="14.25">
      <c r="A160" s="44"/>
      <c r="O160" s="44"/>
      <c r="Z160" s="44"/>
    </row>
    <row r="161" spans="1:26" ht="14.25">
      <c r="A161" s="44"/>
      <c r="O161" s="44"/>
      <c r="Z161" s="44"/>
    </row>
    <row r="162" spans="1:26" ht="14.25">
      <c r="A162" s="44"/>
      <c r="O162" s="44"/>
      <c r="Z162" s="44"/>
    </row>
    <row r="163" spans="1:26" ht="14.25">
      <c r="A163" s="44"/>
      <c r="O163" s="44"/>
      <c r="Z163" s="44"/>
    </row>
    <row r="164" spans="1:26" ht="14.25">
      <c r="A164" s="44"/>
      <c r="O164" s="44"/>
      <c r="Z164" s="44"/>
    </row>
    <row r="165" spans="1:26" ht="14.25">
      <c r="A165" s="44"/>
      <c r="O165" s="44"/>
      <c r="Z165" s="44"/>
    </row>
    <row r="166" spans="1:26" ht="14.25">
      <c r="A166" s="44"/>
      <c r="O166" s="44"/>
      <c r="Z166" s="44"/>
    </row>
    <row r="167" spans="1:26" ht="14.25">
      <c r="A167" s="44"/>
      <c r="O167" s="44"/>
      <c r="Z167" s="44"/>
    </row>
    <row r="168" spans="1:26" ht="14.25">
      <c r="A168" s="44"/>
      <c r="O168" s="44"/>
      <c r="Z168" s="44"/>
    </row>
    <row r="169" spans="1:26" ht="14.25">
      <c r="A169" s="44"/>
      <c r="O169" s="44"/>
      <c r="Z169" s="44"/>
    </row>
    <row r="170" spans="1:26" ht="14.25">
      <c r="A170" s="44"/>
      <c r="O170" s="44"/>
      <c r="Z170" s="44"/>
    </row>
    <row r="171" spans="1:26" ht="14.25">
      <c r="A171" s="44"/>
      <c r="O171" s="44"/>
      <c r="Z171" s="44"/>
    </row>
    <row r="172" spans="1:26" ht="14.25">
      <c r="A172" s="44"/>
      <c r="O172" s="44"/>
      <c r="Z172" s="44"/>
    </row>
    <row r="173" spans="1:26" ht="14.25">
      <c r="A173" s="44"/>
      <c r="O173" s="44"/>
      <c r="Z173" s="44"/>
    </row>
    <row r="174" spans="1:26" ht="14.25">
      <c r="A174" s="44"/>
      <c r="O174" s="44"/>
      <c r="Z174" s="44"/>
    </row>
    <row r="175" spans="1:26" ht="14.25">
      <c r="A175" s="44"/>
      <c r="O175" s="44"/>
      <c r="Z175" s="44"/>
    </row>
    <row r="176" spans="1:26" ht="14.25">
      <c r="A176" s="44"/>
      <c r="O176" s="44"/>
      <c r="Z176" s="44"/>
    </row>
    <row r="177" spans="1:26" ht="14.25">
      <c r="A177" s="44"/>
      <c r="O177" s="44"/>
      <c r="Z177" s="44"/>
    </row>
    <row r="178" spans="1:26" ht="14.25">
      <c r="A178" s="44"/>
      <c r="O178" s="44"/>
      <c r="Z178" s="44"/>
    </row>
    <row r="179" spans="1:26" ht="14.25">
      <c r="A179" s="44"/>
      <c r="O179" s="44"/>
      <c r="Z179" s="44"/>
    </row>
    <row r="180" spans="1:26" ht="14.25">
      <c r="A180" s="44"/>
      <c r="O180" s="44"/>
      <c r="Z180" s="44"/>
    </row>
    <row r="181" spans="1:26" ht="14.25">
      <c r="A181" s="44"/>
      <c r="O181" s="44"/>
      <c r="Z181" s="44"/>
    </row>
    <row r="182" spans="1:26" ht="14.25">
      <c r="A182" s="44"/>
      <c r="O182" s="44"/>
      <c r="Z182" s="44"/>
    </row>
    <row r="183" spans="1:26" ht="14.25">
      <c r="A183" s="44"/>
      <c r="O183" s="44"/>
      <c r="Z183" s="44"/>
    </row>
    <row r="184" spans="1:26" ht="14.25">
      <c r="A184" s="44"/>
      <c r="O184" s="44"/>
      <c r="Z184" s="44"/>
    </row>
    <row r="185" spans="1:26" ht="14.25">
      <c r="A185" s="44"/>
      <c r="O185" s="44"/>
      <c r="Z185" s="44"/>
    </row>
    <row r="186" spans="1:26" ht="14.25">
      <c r="A186" s="44"/>
      <c r="O186" s="44"/>
      <c r="Z186" s="44"/>
    </row>
    <row r="187" spans="1:26" ht="14.25">
      <c r="A187" s="44"/>
      <c r="O187" s="44"/>
      <c r="Z187" s="44"/>
    </row>
    <row r="188" spans="1:26" ht="14.25">
      <c r="A188" s="44"/>
      <c r="O188" s="44"/>
      <c r="Z188" s="44"/>
    </row>
    <row r="189" spans="1:26" ht="14.25">
      <c r="A189" s="44"/>
      <c r="O189" s="44"/>
      <c r="Z189" s="44"/>
    </row>
    <row r="190" spans="1:26" ht="14.25">
      <c r="A190" s="44"/>
      <c r="O190" s="44"/>
      <c r="Z190" s="44"/>
    </row>
    <row r="191" spans="1:26" ht="14.25">
      <c r="A191" s="44"/>
      <c r="O191" s="44"/>
      <c r="Z191" s="44"/>
    </row>
    <row r="192" spans="1:26" ht="14.25">
      <c r="A192" s="44"/>
      <c r="O192" s="44"/>
      <c r="Z192" s="44"/>
    </row>
    <row r="193" spans="1:26" ht="14.25">
      <c r="A193" s="44"/>
      <c r="O193" s="44"/>
      <c r="Z193" s="44"/>
    </row>
    <row r="194" spans="1:26" ht="14.25">
      <c r="A194" s="44"/>
      <c r="O194" s="44"/>
      <c r="Z194" s="44"/>
    </row>
    <row r="195" spans="1:26" ht="14.25">
      <c r="A195" s="44"/>
      <c r="O195" s="44"/>
      <c r="Z195" s="44"/>
    </row>
    <row r="196" spans="1:26" ht="14.25">
      <c r="A196" s="44"/>
      <c r="O196" s="44"/>
      <c r="Z196" s="44"/>
    </row>
    <row r="197" spans="1:26" ht="14.25">
      <c r="A197" s="44"/>
      <c r="O197" s="44"/>
      <c r="Z197" s="44"/>
    </row>
    <row r="198" spans="1:26" ht="14.25">
      <c r="A198" s="44"/>
      <c r="O198" s="44"/>
      <c r="Z198" s="44"/>
    </row>
    <row r="199" spans="1:26" ht="14.25">
      <c r="A199" s="44"/>
      <c r="O199" s="44"/>
      <c r="Z199" s="44"/>
    </row>
    <row r="200" spans="1:26" ht="14.25">
      <c r="A200" s="44"/>
      <c r="O200" s="44"/>
      <c r="Z200" s="44"/>
    </row>
    <row r="201" spans="1:26" ht="14.25">
      <c r="A201" s="44"/>
      <c r="O201" s="44"/>
      <c r="Z201" s="44"/>
    </row>
    <row r="202" spans="1:26" ht="14.25">
      <c r="A202" s="44"/>
      <c r="O202" s="44"/>
      <c r="Z202" s="44"/>
    </row>
    <row r="203" spans="1:26" ht="14.25">
      <c r="A203" s="44"/>
      <c r="O203" s="44"/>
      <c r="Z203" s="44"/>
    </row>
    <row r="204" spans="1:26" ht="14.25">
      <c r="A204" s="44"/>
      <c r="O204" s="44"/>
      <c r="Z204" s="44"/>
    </row>
    <row r="205" spans="1:26" ht="14.25">
      <c r="A205" s="44"/>
      <c r="O205" s="44"/>
      <c r="Z205" s="44"/>
    </row>
    <row r="206" spans="1:26" ht="14.25">
      <c r="A206" s="44"/>
      <c r="O206" s="44"/>
      <c r="Z206" s="44"/>
    </row>
    <row r="207" spans="1:26" ht="14.25">
      <c r="A207" s="44"/>
      <c r="O207" s="44"/>
      <c r="Z207" s="44"/>
    </row>
    <row r="208" spans="1:26" ht="14.25">
      <c r="A208" s="44"/>
      <c r="O208" s="44"/>
      <c r="Z208" s="44"/>
    </row>
    <row r="209" spans="1:26" ht="14.25">
      <c r="A209" s="44"/>
      <c r="O209" s="44"/>
      <c r="Z209" s="44"/>
    </row>
    <row r="210" spans="1:26" ht="14.25">
      <c r="A210" s="44"/>
      <c r="O210" s="44"/>
      <c r="Z210" s="44"/>
    </row>
    <row r="211" spans="1:26" ht="14.25">
      <c r="A211" s="44"/>
      <c r="O211" s="44"/>
      <c r="Z211" s="44"/>
    </row>
    <row r="212" spans="1:26" ht="14.25">
      <c r="A212" s="44"/>
      <c r="O212" s="44"/>
      <c r="Z212" s="44"/>
    </row>
    <row r="213" spans="1:26" ht="14.25">
      <c r="A213" s="44"/>
      <c r="O213" s="44"/>
      <c r="Z213" s="44"/>
    </row>
    <row r="214" spans="1:26" ht="14.25">
      <c r="A214" s="44"/>
      <c r="O214" s="44"/>
      <c r="Z214" s="44"/>
    </row>
    <row r="215" spans="1:26" ht="14.25">
      <c r="A215" s="44"/>
      <c r="O215" s="44"/>
      <c r="Z215" s="44"/>
    </row>
    <row r="216" spans="1:26" ht="14.25">
      <c r="A216" s="44"/>
      <c r="O216" s="44"/>
      <c r="Z216" s="44"/>
    </row>
    <row r="217" spans="1:26" ht="14.25">
      <c r="A217" s="44"/>
      <c r="O217" s="44"/>
      <c r="Z217" s="44"/>
    </row>
    <row r="218" spans="1:26" ht="14.25">
      <c r="A218" s="44"/>
      <c r="O218" s="44"/>
      <c r="Z218" s="44"/>
    </row>
    <row r="219" spans="1:26" ht="14.25">
      <c r="A219" s="44"/>
      <c r="O219" s="44"/>
      <c r="Z219" s="44"/>
    </row>
    <row r="220" spans="1:26" ht="14.25">
      <c r="A220" s="44"/>
      <c r="O220" s="44"/>
      <c r="Z220" s="44"/>
    </row>
    <row r="221" spans="1:26" ht="14.25">
      <c r="A221" s="44"/>
      <c r="O221" s="44"/>
      <c r="Z221" s="44"/>
    </row>
    <row r="222" spans="1:26" ht="14.25">
      <c r="A222" s="44"/>
      <c r="O222" s="44"/>
      <c r="Z222" s="44"/>
    </row>
    <row r="223" spans="1:26" ht="14.25">
      <c r="A223" s="44"/>
      <c r="O223" s="44"/>
      <c r="Z223" s="44"/>
    </row>
    <row r="224" spans="1:26" ht="14.25">
      <c r="A224" s="44"/>
      <c r="O224" s="44"/>
      <c r="Z224" s="44"/>
    </row>
    <row r="225" spans="1:26" ht="14.25">
      <c r="A225" s="44"/>
      <c r="O225" s="44"/>
      <c r="Z225" s="44"/>
    </row>
    <row r="226" spans="1:26" ht="14.25">
      <c r="A226" s="44"/>
      <c r="O226" s="44"/>
      <c r="Z226" s="44"/>
    </row>
    <row r="227" spans="1:26" ht="14.25">
      <c r="A227" s="44"/>
      <c r="O227" s="44"/>
      <c r="Z227" s="44"/>
    </row>
    <row r="228" spans="1:26" ht="14.25">
      <c r="A228" s="44"/>
      <c r="O228" s="44"/>
      <c r="Z228" s="44"/>
    </row>
    <row r="229" spans="1:26" ht="14.25">
      <c r="A229" s="44"/>
      <c r="O229" s="44"/>
      <c r="Z229" s="44"/>
    </row>
    <row r="230" spans="1:26" ht="14.25">
      <c r="A230" s="44"/>
      <c r="O230" s="44"/>
      <c r="Z230" s="44"/>
    </row>
    <row r="231" spans="1:26" ht="14.25">
      <c r="A231" s="44"/>
      <c r="O231" s="44"/>
      <c r="Z231" s="44"/>
    </row>
    <row r="232" spans="1:26" ht="14.25">
      <c r="A232" s="44"/>
      <c r="O232" s="44"/>
      <c r="Z232" s="44"/>
    </row>
    <row r="233" spans="1:26" ht="14.25">
      <c r="A233" s="44"/>
      <c r="O233" s="44"/>
      <c r="Z233" s="44"/>
    </row>
    <row r="234" spans="1:26" ht="14.25">
      <c r="A234" s="44"/>
      <c r="O234" s="44"/>
      <c r="Z234" s="44"/>
    </row>
    <row r="235" spans="1:26" ht="14.25">
      <c r="A235" s="44"/>
      <c r="O235" s="44"/>
      <c r="Z235" s="44"/>
    </row>
    <row r="236" spans="1:26" ht="14.25">
      <c r="A236" s="44"/>
      <c r="O236" s="44"/>
      <c r="Z236" s="44"/>
    </row>
    <row r="237" spans="1:26" ht="14.25">
      <c r="A237" s="44"/>
      <c r="O237" s="44"/>
      <c r="Z237" s="44"/>
    </row>
    <row r="238" spans="1:26" ht="14.25">
      <c r="A238" s="44"/>
      <c r="O238" s="44"/>
      <c r="Z238" s="44"/>
    </row>
    <row r="239" spans="1:26" ht="14.25">
      <c r="A239" s="44"/>
      <c r="O239" s="44"/>
      <c r="Z239" s="44"/>
    </row>
    <row r="240" spans="1:26" ht="14.25">
      <c r="A240" s="44"/>
      <c r="O240" s="44"/>
      <c r="Z240" s="44"/>
    </row>
    <row r="241" spans="1:26" ht="14.25">
      <c r="A241" s="44"/>
      <c r="O241" s="44"/>
      <c r="Z241" s="44"/>
    </row>
    <row r="242" spans="1:26" ht="14.25">
      <c r="A242" s="44"/>
      <c r="O242" s="44"/>
      <c r="Z242" s="44"/>
    </row>
    <row r="243" spans="1:26" ht="14.25">
      <c r="A243" s="44"/>
      <c r="O243" s="44"/>
      <c r="Z243" s="44"/>
    </row>
    <row r="244" spans="1:26" ht="14.25">
      <c r="A244" s="44"/>
      <c r="O244" s="44"/>
      <c r="Z244" s="44"/>
    </row>
    <row r="245" spans="1:26" ht="14.25">
      <c r="A245" s="44"/>
      <c r="O245" s="44"/>
      <c r="Z245" s="44"/>
    </row>
    <row r="246" spans="1:26" ht="14.25">
      <c r="A246" s="44"/>
      <c r="O246" s="44"/>
      <c r="Z246" s="44"/>
    </row>
    <row r="247" spans="1:26" ht="14.25">
      <c r="A247" s="44"/>
      <c r="O247" s="44"/>
      <c r="Z247" s="44"/>
    </row>
    <row r="248" spans="1:26" ht="14.25">
      <c r="A248" s="44"/>
      <c r="O248" s="44"/>
      <c r="Z248" s="44"/>
    </row>
    <row r="249" spans="1:26" ht="14.25">
      <c r="A249" s="44"/>
      <c r="O249" s="44"/>
      <c r="Z249" s="44"/>
    </row>
    <row r="250" spans="1:26" ht="14.25">
      <c r="A250" s="44"/>
      <c r="O250" s="44"/>
      <c r="Z250" s="44"/>
    </row>
    <row r="251" spans="1:26" ht="14.25">
      <c r="A251" s="44"/>
      <c r="O251" s="44"/>
      <c r="Z251" s="44"/>
    </row>
    <row r="252" spans="1:26" ht="14.25">
      <c r="A252" s="44"/>
      <c r="O252" s="44"/>
      <c r="Z252" s="44"/>
    </row>
    <row r="253" spans="1:26" ht="14.25">
      <c r="A253" s="44"/>
      <c r="O253" s="44"/>
      <c r="Z253" s="44"/>
    </row>
    <row r="254" spans="1:26" ht="14.25">
      <c r="A254" s="44"/>
      <c r="O254" s="44"/>
      <c r="Z254" s="44"/>
    </row>
    <row r="255" spans="1:26" ht="14.25">
      <c r="A255" s="44"/>
      <c r="O255" s="44"/>
      <c r="Z255" s="44"/>
    </row>
    <row r="256" spans="1:26" ht="14.25">
      <c r="A256" s="44"/>
      <c r="O256" s="44"/>
      <c r="Z256" s="44"/>
    </row>
    <row r="257" spans="1:26" ht="14.25">
      <c r="A257" s="44"/>
      <c r="O257" s="44"/>
      <c r="Z257" s="44"/>
    </row>
    <row r="258" spans="1:26" ht="14.25">
      <c r="A258" s="44"/>
      <c r="O258" s="44"/>
      <c r="Z258" s="44"/>
    </row>
    <row r="259" spans="1:26" ht="14.25">
      <c r="A259" s="44"/>
      <c r="O259" s="44"/>
      <c r="Z259" s="44"/>
    </row>
    <row r="260" spans="1:26" ht="14.25">
      <c r="A260" s="44"/>
      <c r="O260" s="44"/>
      <c r="Z260" s="44"/>
    </row>
    <row r="261" spans="1:26" ht="14.25">
      <c r="A261" s="44"/>
      <c r="O261" s="44"/>
      <c r="Z261" s="44"/>
    </row>
    <row r="262" spans="1:26" ht="14.25">
      <c r="A262" s="44"/>
      <c r="O262" s="44"/>
      <c r="Z262" s="44"/>
    </row>
    <row r="263" spans="1:26" ht="14.25">
      <c r="A263" s="44"/>
      <c r="O263" s="44"/>
      <c r="Z263" s="44"/>
    </row>
    <row r="264" spans="1:26" ht="14.25">
      <c r="A264" s="44"/>
      <c r="O264" s="44"/>
      <c r="Z264" s="44"/>
    </row>
    <row r="265" spans="1:26" ht="14.25">
      <c r="A265" s="44"/>
      <c r="O265" s="44"/>
      <c r="Z265" s="44"/>
    </row>
    <row r="266" spans="1:26" ht="14.25">
      <c r="A266" s="44"/>
      <c r="O266" s="44"/>
      <c r="Z266" s="44"/>
    </row>
    <row r="267" spans="1:26" ht="14.25">
      <c r="A267" s="44"/>
      <c r="O267" s="44"/>
      <c r="Z267" s="44"/>
    </row>
    <row r="268" spans="1:26" ht="14.25">
      <c r="A268" s="44"/>
      <c r="O268" s="44"/>
      <c r="Z268" s="44"/>
    </row>
    <row r="269" spans="1:26" ht="14.25">
      <c r="A269" s="44"/>
      <c r="O269" s="44"/>
      <c r="Z269" s="44"/>
    </row>
    <row r="270" spans="1:26" ht="14.25">
      <c r="A270" s="44"/>
      <c r="O270" s="44"/>
      <c r="Z270" s="44"/>
    </row>
    <row r="271" spans="1:26" ht="14.25">
      <c r="A271" s="44"/>
      <c r="O271" s="44"/>
      <c r="Z271" s="44"/>
    </row>
    <row r="272" spans="1:26" ht="14.25">
      <c r="A272" s="44"/>
      <c r="O272" s="44"/>
      <c r="Z272" s="44"/>
    </row>
    <row r="273" spans="1:26" ht="14.25">
      <c r="A273" s="44"/>
      <c r="O273" s="44"/>
      <c r="Z273" s="44"/>
    </row>
    <row r="274" spans="1:26" ht="14.25">
      <c r="A274" s="44"/>
      <c r="O274" s="44"/>
      <c r="Z274" s="44"/>
    </row>
    <row r="275" spans="1:26" ht="14.25">
      <c r="A275" s="44"/>
      <c r="O275" s="44"/>
      <c r="Z275" s="44"/>
    </row>
    <row r="276" spans="1:26" ht="14.25">
      <c r="A276" s="44"/>
      <c r="O276" s="44"/>
      <c r="Z276" s="44"/>
    </row>
    <row r="277" spans="1:26" ht="14.25">
      <c r="A277" s="44"/>
      <c r="O277" s="44"/>
      <c r="Z277" s="44"/>
    </row>
    <row r="278" spans="1:26" ht="14.25">
      <c r="A278" s="44"/>
      <c r="O278" s="44"/>
      <c r="Z278" s="44"/>
    </row>
    <row r="279" spans="1:26" ht="14.25">
      <c r="A279" s="44"/>
      <c r="O279" s="44"/>
      <c r="Z279" s="44"/>
    </row>
    <row r="280" spans="1:26" ht="14.25">
      <c r="A280" s="44"/>
      <c r="O280" s="44"/>
      <c r="Z280" s="44"/>
    </row>
    <row r="281" spans="1:26" ht="14.25">
      <c r="A281" s="44"/>
      <c r="O281" s="44"/>
      <c r="Z281" s="44"/>
    </row>
    <row r="282" spans="1:26" ht="14.25">
      <c r="A282" s="44"/>
      <c r="O282" s="44"/>
      <c r="Z282" s="44"/>
    </row>
    <row r="283" spans="1:26" ht="14.25">
      <c r="A283" s="44"/>
      <c r="O283" s="44"/>
      <c r="Z283" s="44"/>
    </row>
    <row r="284" spans="1:26" ht="14.25">
      <c r="A284" s="44"/>
      <c r="O284" s="44"/>
      <c r="Z284" s="44"/>
    </row>
    <row r="285" spans="1:26" ht="14.25">
      <c r="A285" s="44"/>
      <c r="O285" s="44"/>
      <c r="Z285" s="44"/>
    </row>
    <row r="286" spans="1:26" ht="14.25">
      <c r="A286" s="44"/>
      <c r="O286" s="44"/>
      <c r="Z286" s="44"/>
    </row>
    <row r="287" spans="1:26" ht="14.25">
      <c r="A287" s="44"/>
      <c r="O287" s="44"/>
      <c r="Z287" s="44"/>
    </row>
    <row r="288" spans="1:26" ht="14.25">
      <c r="A288" s="44"/>
      <c r="O288" s="44"/>
      <c r="Z288" s="44"/>
    </row>
    <row r="289" spans="1:26" ht="14.25">
      <c r="A289" s="44"/>
      <c r="O289" s="44"/>
      <c r="Z289" s="44"/>
    </row>
    <row r="290" spans="1:26" ht="14.25">
      <c r="A290" s="44"/>
      <c r="O290" s="44"/>
      <c r="Z290" s="44"/>
    </row>
    <row r="291" spans="1:26" ht="14.25">
      <c r="A291" s="44"/>
      <c r="O291" s="44"/>
      <c r="Z291" s="44"/>
    </row>
    <row r="292" spans="1:26" ht="14.25">
      <c r="A292" s="44"/>
      <c r="O292" s="44"/>
      <c r="Z292" s="44"/>
    </row>
    <row r="293" spans="1:26" ht="14.25">
      <c r="A293" s="44"/>
      <c r="O293" s="44"/>
      <c r="Z293" s="44"/>
    </row>
    <row r="294" spans="1:26" ht="14.25">
      <c r="A294" s="44"/>
      <c r="O294" s="44"/>
      <c r="Z294" s="44"/>
    </row>
    <row r="295" spans="1:26" ht="14.25">
      <c r="A295" s="44"/>
      <c r="O295" s="44"/>
      <c r="Z295" s="44"/>
    </row>
    <row r="296" spans="1:26" ht="14.25">
      <c r="A296" s="44"/>
      <c r="O296" s="44"/>
      <c r="Z296" s="44"/>
    </row>
    <row r="297" spans="1:26" ht="14.25">
      <c r="A297" s="44"/>
      <c r="O297" s="44"/>
      <c r="Z297" s="44"/>
    </row>
    <row r="298" spans="1:26" ht="14.25">
      <c r="A298" s="44"/>
      <c r="O298" s="44"/>
      <c r="Z298" s="44"/>
    </row>
    <row r="299" spans="1:26" ht="14.25">
      <c r="A299" s="44"/>
      <c r="O299" s="44"/>
      <c r="Z299" s="44"/>
    </row>
    <row r="300" spans="1:26" ht="14.25">
      <c r="A300" s="44"/>
      <c r="O300" s="44"/>
      <c r="Z300" s="44"/>
    </row>
    <row r="301" spans="1:26" ht="14.25">
      <c r="A301" s="44"/>
      <c r="O301" s="44"/>
      <c r="Z301" s="44"/>
    </row>
    <row r="302" spans="1:26" ht="14.25">
      <c r="A302" s="44"/>
      <c r="O302" s="44"/>
      <c r="Z302" s="44"/>
    </row>
    <row r="303" spans="1:26" ht="14.25">
      <c r="A303" s="44"/>
      <c r="O303" s="44"/>
      <c r="Z303" s="44"/>
    </row>
    <row r="304" spans="1:26" ht="14.25">
      <c r="A304" s="44"/>
      <c r="O304" s="44"/>
      <c r="Z304" s="44"/>
    </row>
    <row r="305" spans="1:26" ht="14.25">
      <c r="A305" s="44"/>
      <c r="O305" s="44"/>
      <c r="Z305" s="44"/>
    </row>
    <row r="306" spans="1:26" ht="14.25">
      <c r="A306" s="44"/>
      <c r="O306" s="44"/>
      <c r="Z306" s="44"/>
    </row>
    <row r="307" spans="1:26" ht="14.25">
      <c r="A307" s="44"/>
      <c r="O307" s="44"/>
      <c r="Z307" s="44"/>
    </row>
    <row r="308" spans="1:26" ht="14.25">
      <c r="A308" s="44"/>
      <c r="O308" s="44"/>
      <c r="Z308" s="44"/>
    </row>
    <row r="309" spans="1:26" ht="14.25">
      <c r="A309" s="44"/>
      <c r="O309" s="44"/>
      <c r="Z309" s="44"/>
    </row>
    <row r="310" spans="1:26" ht="14.25">
      <c r="A310" s="44"/>
      <c r="O310" s="44"/>
      <c r="Z310" s="44"/>
    </row>
    <row r="311" spans="1:26" ht="14.25">
      <c r="A311" s="44"/>
      <c r="O311" s="44"/>
      <c r="Z311" s="44"/>
    </row>
    <row r="312" spans="1:26" ht="14.25">
      <c r="A312" s="44"/>
      <c r="O312" s="44"/>
      <c r="Z312" s="44"/>
    </row>
    <row r="313" spans="1:26" ht="14.25">
      <c r="A313" s="44"/>
      <c r="O313" s="44"/>
      <c r="Z313" s="44"/>
    </row>
    <row r="314" spans="1:26" ht="14.25">
      <c r="A314" s="44"/>
      <c r="O314" s="44"/>
      <c r="Z314" s="44"/>
    </row>
    <row r="315" spans="1:26" ht="14.25">
      <c r="A315" s="44"/>
      <c r="O315" s="44"/>
      <c r="Z315" s="44"/>
    </row>
    <row r="316" spans="1:26" ht="14.25">
      <c r="A316" s="44"/>
      <c r="O316" s="44"/>
      <c r="Z316" s="44"/>
    </row>
    <row r="317" spans="1:26" ht="14.25">
      <c r="A317" s="44"/>
      <c r="O317" s="44"/>
      <c r="Z317" s="44"/>
    </row>
    <row r="318" spans="1:26" ht="14.25">
      <c r="A318" s="44"/>
      <c r="O318" s="44"/>
      <c r="Z318" s="44"/>
    </row>
    <row r="319" spans="1:26" ht="14.25">
      <c r="A319" s="44"/>
      <c r="O319" s="44"/>
      <c r="Z319" s="44"/>
    </row>
    <row r="320" spans="1:26" ht="14.25">
      <c r="A320" s="44"/>
      <c r="O320" s="44"/>
      <c r="Z320" s="44"/>
    </row>
    <row r="321" spans="1:26" ht="14.25">
      <c r="A321" s="44"/>
      <c r="O321" s="44"/>
      <c r="Z321" s="44"/>
    </row>
    <row r="322" spans="1:26" ht="14.25">
      <c r="A322" s="44"/>
      <c r="O322" s="44"/>
      <c r="Z322" s="44"/>
    </row>
    <row r="323" spans="1:26" ht="14.25">
      <c r="A323" s="44"/>
      <c r="O323" s="44"/>
      <c r="Z323" s="44"/>
    </row>
    <row r="324" spans="1:26" ht="14.25">
      <c r="A324" s="44"/>
      <c r="O324" s="44"/>
      <c r="Z324" s="44"/>
    </row>
    <row r="325" spans="1:26" ht="14.25">
      <c r="A325" s="44"/>
      <c r="O325" s="44"/>
      <c r="Z325" s="44"/>
    </row>
    <row r="326" spans="1:26" ht="14.25">
      <c r="A326" s="44"/>
      <c r="O326" s="44"/>
      <c r="Z326" s="44"/>
    </row>
    <row r="327" spans="1:26" ht="14.25">
      <c r="A327" s="44"/>
      <c r="O327" s="44"/>
      <c r="Z327" s="44"/>
    </row>
    <row r="328" spans="1:26" ht="14.25">
      <c r="A328" s="44"/>
      <c r="O328" s="44"/>
      <c r="Z328" s="44"/>
    </row>
    <row r="329" spans="1:26" ht="14.25">
      <c r="A329" s="44"/>
      <c r="O329" s="44"/>
      <c r="Z329" s="44"/>
    </row>
    <row r="330" spans="1:26" ht="14.25">
      <c r="A330" s="44"/>
      <c r="O330" s="44"/>
      <c r="Z330" s="44"/>
    </row>
    <row r="331" spans="1:26" ht="14.25">
      <c r="A331" s="44"/>
      <c r="O331" s="44"/>
      <c r="Z331" s="44"/>
    </row>
    <row r="332" spans="1:26" ht="14.25">
      <c r="A332" s="44"/>
      <c r="O332" s="44"/>
      <c r="Z332" s="44"/>
    </row>
    <row r="333" spans="1:26" ht="14.25">
      <c r="A333" s="44"/>
      <c r="O333" s="44"/>
      <c r="Z333" s="44"/>
    </row>
    <row r="334" spans="1:26" ht="14.25">
      <c r="A334" s="44"/>
      <c r="O334" s="44"/>
      <c r="Z334" s="44"/>
    </row>
    <row r="335" spans="1:26" ht="14.25">
      <c r="A335" s="44"/>
      <c r="O335" s="44"/>
      <c r="Z335" s="44"/>
    </row>
    <row r="336" spans="1:26" ht="14.25">
      <c r="A336" s="44"/>
      <c r="O336" s="44"/>
      <c r="Z336" s="44"/>
    </row>
    <row r="337" spans="1:26" ht="14.25">
      <c r="A337" s="44"/>
      <c r="O337" s="44"/>
      <c r="Z337" s="44"/>
    </row>
    <row r="338" spans="1:26" ht="14.25">
      <c r="A338" s="44"/>
      <c r="O338" s="44"/>
      <c r="Z338" s="44"/>
    </row>
    <row r="339" spans="1:26" ht="14.25">
      <c r="A339" s="44"/>
      <c r="O339" s="44"/>
      <c r="Z339" s="44"/>
    </row>
    <row r="340" spans="1:26" ht="14.25">
      <c r="A340" s="44"/>
      <c r="O340" s="44"/>
      <c r="Z340" s="44"/>
    </row>
    <row r="341" spans="1:26" ht="14.25">
      <c r="A341" s="44"/>
      <c r="O341" s="44"/>
      <c r="Z341" s="44"/>
    </row>
    <row r="342" spans="1:26" ht="14.25">
      <c r="A342" s="44"/>
      <c r="O342" s="44"/>
      <c r="Z342" s="44"/>
    </row>
    <row r="343" spans="1:26" ht="14.25">
      <c r="A343" s="44"/>
      <c r="O343" s="44"/>
      <c r="Z343" s="44"/>
    </row>
    <row r="344" spans="1:26" ht="14.25">
      <c r="A344" s="44"/>
      <c r="O344" s="44"/>
      <c r="Z344" s="44"/>
    </row>
    <row r="345" spans="1:26" ht="14.25">
      <c r="A345" s="44"/>
      <c r="O345" s="44"/>
      <c r="Z345" s="44"/>
    </row>
    <row r="346" spans="1:26" ht="14.25">
      <c r="A346" s="44"/>
      <c r="O346" s="44"/>
      <c r="Z346" s="44"/>
    </row>
    <row r="347" spans="1:26" ht="14.25">
      <c r="A347" s="44"/>
      <c r="O347" s="44"/>
      <c r="Z347" s="44"/>
    </row>
    <row r="348" spans="1:26" ht="14.25">
      <c r="A348" s="44"/>
      <c r="O348" s="44"/>
      <c r="Z348" s="44"/>
    </row>
    <row r="349" spans="1:26" ht="14.25">
      <c r="A349" s="44"/>
      <c r="O349" s="44"/>
      <c r="Z349" s="44"/>
    </row>
    <row r="350" spans="1:26" ht="14.25">
      <c r="A350" s="44"/>
      <c r="O350" s="44"/>
      <c r="Z350" s="44"/>
    </row>
    <row r="351" spans="1:26" ht="14.25">
      <c r="A351" s="44"/>
      <c r="O351" s="44"/>
      <c r="Z351" s="44"/>
    </row>
    <row r="352" spans="1:26" ht="14.25">
      <c r="A352" s="44"/>
      <c r="O352" s="44"/>
      <c r="Z352" s="44"/>
    </row>
    <row r="353" spans="1:26" ht="14.25">
      <c r="A353" s="44"/>
      <c r="O353" s="44"/>
      <c r="Z353" s="44"/>
    </row>
    <row r="354" spans="1:26" ht="14.25">
      <c r="A354" s="44"/>
      <c r="O354" s="44"/>
      <c r="Z354" s="44"/>
    </row>
    <row r="355" spans="1:26" ht="14.25">
      <c r="A355" s="44"/>
      <c r="O355" s="44"/>
      <c r="Z355" s="44"/>
    </row>
    <row r="356" spans="1:26" ht="14.25">
      <c r="A356" s="44"/>
      <c r="O356" s="44"/>
      <c r="Z356" s="44"/>
    </row>
    <row r="357" spans="1:26" ht="14.25">
      <c r="A357" s="44"/>
      <c r="O357" s="44"/>
      <c r="Z357" s="44"/>
    </row>
    <row r="358" spans="1:26" ht="14.25">
      <c r="A358" s="44"/>
      <c r="O358" s="44"/>
      <c r="Z358" s="44"/>
    </row>
    <row r="359" spans="1:26" ht="14.25">
      <c r="A359" s="44"/>
      <c r="O359" s="44"/>
      <c r="Z359" s="44"/>
    </row>
    <row r="360" spans="1:26" ht="14.25">
      <c r="A360" s="44"/>
      <c r="O360" s="44"/>
      <c r="Z360" s="44"/>
    </row>
    <row r="361" spans="1:26" ht="14.25">
      <c r="A361" s="44"/>
      <c r="O361" s="44"/>
      <c r="Z361" s="44"/>
    </row>
    <row r="362" spans="1:26" ht="14.25">
      <c r="A362" s="44"/>
      <c r="O362" s="44"/>
      <c r="Z362" s="44"/>
    </row>
    <row r="363" spans="1:26" ht="14.25">
      <c r="A363" s="44"/>
      <c r="O363" s="44"/>
      <c r="Z363" s="44"/>
    </row>
    <row r="364" spans="1:26" ht="14.25">
      <c r="A364" s="44"/>
      <c r="O364" s="44"/>
      <c r="Z364" s="44"/>
    </row>
    <row r="365" spans="1:26" ht="14.25">
      <c r="A365" s="44"/>
      <c r="O365" s="44"/>
      <c r="Z365" s="44"/>
    </row>
    <row r="366" spans="1:26" ht="14.25">
      <c r="A366" s="44"/>
      <c r="O366" s="44"/>
      <c r="Z366" s="44"/>
    </row>
    <row r="367" spans="1:26" ht="14.25">
      <c r="A367" s="44"/>
      <c r="O367" s="44"/>
      <c r="Z367" s="44"/>
    </row>
    <row r="368" spans="1:26" ht="14.25">
      <c r="A368" s="44"/>
      <c r="O368" s="44"/>
      <c r="Z368" s="44"/>
    </row>
    <row r="369" spans="1:26" ht="14.25">
      <c r="A369" s="44"/>
      <c r="O369" s="44"/>
      <c r="Z369" s="44"/>
    </row>
    <row r="370" spans="1:26" ht="14.25">
      <c r="A370" s="44"/>
      <c r="O370" s="44"/>
      <c r="Z370" s="44"/>
    </row>
    <row r="371" spans="1:26" ht="14.25">
      <c r="A371" s="44"/>
      <c r="O371" s="44"/>
      <c r="Z371" s="44"/>
    </row>
    <row r="372" spans="1:26" ht="14.25">
      <c r="A372" s="44"/>
      <c r="O372" s="44"/>
      <c r="Z372" s="44"/>
    </row>
    <row r="373" spans="1:26" ht="14.25">
      <c r="A373" s="44"/>
      <c r="O373" s="44"/>
      <c r="Z373" s="44"/>
    </row>
    <row r="374" spans="1:26" ht="14.25">
      <c r="A374" s="44"/>
      <c r="O374" s="44"/>
      <c r="Z374" s="44"/>
    </row>
    <row r="375" spans="1:26" ht="14.25">
      <c r="A375" s="44"/>
      <c r="O375" s="44"/>
      <c r="Z375" s="44"/>
    </row>
    <row r="376" spans="1:26" ht="14.25">
      <c r="A376" s="44"/>
      <c r="O376" s="44"/>
      <c r="Z376" s="44"/>
    </row>
    <row r="377" spans="1:26" ht="14.25">
      <c r="A377" s="44"/>
      <c r="O377" s="44"/>
      <c r="Z377" s="44"/>
    </row>
    <row r="378" spans="1:26" ht="14.25">
      <c r="A378" s="44"/>
      <c r="O378" s="44"/>
      <c r="Z378" s="44"/>
    </row>
    <row r="379" spans="1:26" ht="14.25">
      <c r="A379" s="44"/>
      <c r="O379" s="44"/>
      <c r="Z379" s="44"/>
    </row>
    <row r="380" spans="1:26" ht="14.25">
      <c r="A380" s="44"/>
      <c r="O380" s="44"/>
      <c r="Z380" s="44"/>
    </row>
    <row r="381" spans="1:26" ht="14.25">
      <c r="A381" s="44"/>
      <c r="O381" s="44"/>
      <c r="Z381" s="44"/>
    </row>
    <row r="382" spans="1:26" ht="14.25">
      <c r="A382" s="44"/>
      <c r="O382" s="44"/>
      <c r="Z382" s="44"/>
    </row>
    <row r="383" spans="1:26" ht="14.25">
      <c r="A383" s="44"/>
      <c r="O383" s="44"/>
      <c r="Z383" s="44"/>
    </row>
    <row r="384" spans="1:26" ht="14.25">
      <c r="A384" s="44"/>
      <c r="O384" s="44"/>
      <c r="Z384" s="44"/>
    </row>
    <row r="385" spans="1:26" ht="14.25">
      <c r="A385" s="44"/>
      <c r="O385" s="44"/>
      <c r="Z385" s="44"/>
    </row>
    <row r="386" spans="1:26" ht="14.25">
      <c r="A386" s="44"/>
      <c r="O386" s="44"/>
      <c r="Z386" s="44"/>
    </row>
    <row r="387" spans="1:26" ht="14.25">
      <c r="A387" s="44"/>
      <c r="O387" s="44"/>
      <c r="Z387" s="44"/>
    </row>
    <row r="388" spans="1:26" ht="14.25">
      <c r="A388" s="44"/>
      <c r="O388" s="44"/>
      <c r="Z388" s="44"/>
    </row>
    <row r="389" spans="1:26" ht="14.25">
      <c r="A389" s="44"/>
      <c r="O389" s="44"/>
      <c r="Z389" s="44"/>
    </row>
    <row r="390" spans="1:26" ht="14.25">
      <c r="A390" s="44"/>
      <c r="O390" s="44"/>
      <c r="Z390" s="44"/>
    </row>
    <row r="391" spans="1:26" ht="14.25">
      <c r="A391" s="44"/>
      <c r="O391" s="44"/>
      <c r="Z391" s="44"/>
    </row>
    <row r="392" spans="1:26" ht="14.25">
      <c r="A392" s="44"/>
      <c r="O392" s="44"/>
      <c r="Z392" s="44"/>
    </row>
    <row r="393" spans="1:26" ht="14.25">
      <c r="A393" s="44"/>
      <c r="O393" s="44"/>
      <c r="Z393" s="44"/>
    </row>
    <row r="394" spans="1:26" ht="14.25">
      <c r="A394" s="44"/>
      <c r="O394" s="44"/>
      <c r="Z394" s="44"/>
    </row>
    <row r="395" spans="1:26" ht="14.25">
      <c r="A395" s="44"/>
      <c r="O395" s="44"/>
      <c r="Z395" s="44"/>
    </row>
    <row r="396" spans="1:26" ht="14.25">
      <c r="A396" s="44"/>
      <c r="O396" s="44"/>
      <c r="Z396" s="44"/>
    </row>
    <row r="397" spans="1:26" ht="14.25">
      <c r="A397" s="44"/>
      <c r="O397" s="44"/>
      <c r="Z397" s="44"/>
    </row>
    <row r="398" spans="1:26" ht="14.25">
      <c r="A398" s="44"/>
      <c r="O398" s="44"/>
      <c r="Z398" s="44"/>
    </row>
    <row r="399" spans="1:26" ht="14.25">
      <c r="A399" s="44"/>
      <c r="O399" s="44"/>
      <c r="Z399" s="44"/>
    </row>
    <row r="400" spans="1:26" ht="14.25">
      <c r="A400" s="44"/>
      <c r="O400" s="44"/>
      <c r="Z400" s="44"/>
    </row>
    <row r="401" spans="1:26" ht="14.25">
      <c r="A401" s="44"/>
      <c r="O401" s="44"/>
      <c r="Z401" s="44"/>
    </row>
    <row r="402" spans="1:26" ht="14.25">
      <c r="A402" s="44"/>
      <c r="O402" s="44"/>
      <c r="Z402" s="44"/>
    </row>
    <row r="403" spans="1:26" ht="14.25">
      <c r="A403" s="44"/>
      <c r="O403" s="44"/>
      <c r="Z403" s="44"/>
    </row>
    <row r="404" spans="1:26" ht="14.25">
      <c r="A404" s="44"/>
      <c r="O404" s="44"/>
      <c r="Z404" s="44"/>
    </row>
    <row r="405" spans="1:26" ht="14.25">
      <c r="A405" s="44"/>
      <c r="O405" s="44"/>
      <c r="Z405" s="44"/>
    </row>
    <row r="406" spans="1:26" ht="14.25">
      <c r="A406" s="44"/>
      <c r="O406" s="44"/>
      <c r="Z406" s="44"/>
    </row>
    <row r="407" spans="1:26" ht="14.25">
      <c r="A407" s="44"/>
      <c r="O407" s="44"/>
      <c r="Z407" s="44"/>
    </row>
    <row r="408" spans="1:26" ht="14.25">
      <c r="A408" s="44"/>
      <c r="O408" s="44"/>
      <c r="Z408" s="44"/>
    </row>
    <row r="409" spans="1:26" ht="14.25">
      <c r="A409" s="44"/>
      <c r="O409" s="44"/>
      <c r="Z409" s="44"/>
    </row>
    <row r="410" spans="1:26" ht="14.25">
      <c r="A410" s="44"/>
      <c r="O410" s="44"/>
      <c r="Z410" s="44"/>
    </row>
    <row r="411" spans="1:26" ht="14.25">
      <c r="A411" s="44"/>
      <c r="O411" s="44"/>
      <c r="Z411" s="44"/>
    </row>
    <row r="412" spans="1:26" ht="14.25">
      <c r="A412" s="44"/>
      <c r="O412" s="44"/>
      <c r="Z412" s="44"/>
    </row>
    <row r="413" spans="1:26" ht="14.25">
      <c r="A413" s="44"/>
      <c r="O413" s="44"/>
      <c r="Z413" s="44"/>
    </row>
    <row r="414" spans="1:26" ht="14.25">
      <c r="A414" s="44"/>
      <c r="O414" s="44"/>
      <c r="Z414" s="44"/>
    </row>
    <row r="415" spans="1:26" ht="14.25">
      <c r="A415" s="44"/>
      <c r="O415" s="44"/>
      <c r="Z415" s="44"/>
    </row>
    <row r="416" spans="1:26" ht="14.25">
      <c r="A416" s="44"/>
      <c r="O416" s="44"/>
      <c r="Z416" s="44"/>
    </row>
    <row r="417" spans="1:26" ht="14.25">
      <c r="A417" s="44"/>
      <c r="O417" s="44"/>
      <c r="Z417" s="44"/>
    </row>
    <row r="418" spans="1:26" ht="14.25">
      <c r="A418" s="44"/>
      <c r="O418" s="44"/>
      <c r="Z418" s="44"/>
    </row>
    <row r="419" spans="1:26" ht="14.25">
      <c r="A419" s="44"/>
      <c r="O419" s="44"/>
      <c r="Z419" s="44"/>
    </row>
    <row r="420" spans="1:26" ht="14.25">
      <c r="A420" s="44"/>
      <c r="O420" s="44"/>
      <c r="Z420" s="44"/>
    </row>
    <row r="421" spans="1:26" ht="14.25">
      <c r="A421" s="44"/>
      <c r="O421" s="44"/>
      <c r="Z421" s="44"/>
    </row>
    <row r="422" spans="1:26" ht="14.25">
      <c r="A422" s="44"/>
      <c r="O422" s="44"/>
      <c r="Z422" s="44"/>
    </row>
    <row r="423" spans="1:26" ht="14.25">
      <c r="A423" s="44"/>
      <c r="O423" s="44"/>
      <c r="Z423" s="44"/>
    </row>
    <row r="424" spans="1:26" ht="14.25">
      <c r="A424" s="44"/>
      <c r="O424" s="44"/>
      <c r="Z424" s="44"/>
    </row>
    <row r="425" spans="1:26" ht="14.25">
      <c r="A425" s="44"/>
      <c r="O425" s="44"/>
      <c r="Z425" s="44"/>
    </row>
    <row r="426" spans="1:26" ht="14.25">
      <c r="A426" s="44"/>
      <c r="O426" s="44"/>
      <c r="Z426" s="44"/>
    </row>
    <row r="427" spans="1:26" ht="14.25">
      <c r="A427" s="44"/>
      <c r="O427" s="44"/>
      <c r="Z427" s="44"/>
    </row>
    <row r="428" spans="1:26" ht="14.25">
      <c r="A428" s="44"/>
      <c r="O428" s="44"/>
      <c r="Z428" s="44"/>
    </row>
    <row r="429" spans="1:26" ht="14.25">
      <c r="A429" s="44"/>
      <c r="O429" s="44"/>
      <c r="Z429" s="44"/>
    </row>
    <row r="430" spans="1:26" ht="14.25">
      <c r="A430" s="44"/>
      <c r="O430" s="44"/>
      <c r="Z430" s="44"/>
    </row>
    <row r="431" spans="1:26" ht="14.25">
      <c r="A431" s="44"/>
      <c r="O431" s="44"/>
      <c r="Z431" s="44"/>
    </row>
    <row r="432" spans="1:26" ht="14.25">
      <c r="A432" s="44"/>
      <c r="O432" s="44"/>
      <c r="Z432" s="44"/>
    </row>
    <row r="433" spans="1:26" ht="14.25">
      <c r="A433" s="44"/>
      <c r="O433" s="44"/>
      <c r="Z433" s="44"/>
    </row>
    <row r="434" spans="1:26" ht="14.25">
      <c r="A434" s="44"/>
      <c r="O434" s="44"/>
      <c r="Z434" s="44"/>
    </row>
    <row r="435" spans="1:26" ht="14.25">
      <c r="A435" s="44"/>
      <c r="O435" s="44"/>
      <c r="Z435" s="44"/>
    </row>
    <row r="436" spans="1:26" ht="14.25">
      <c r="A436" s="44"/>
      <c r="O436" s="44"/>
      <c r="Z436" s="44"/>
    </row>
    <row r="437" spans="1:26" ht="14.25">
      <c r="A437" s="44"/>
      <c r="O437" s="44"/>
      <c r="Z437" s="44"/>
    </row>
    <row r="438" spans="1:26" ht="14.25">
      <c r="A438" s="44"/>
      <c r="O438" s="44"/>
      <c r="Z438" s="44"/>
    </row>
    <row r="439" spans="1:26" ht="14.25">
      <c r="A439" s="44"/>
      <c r="O439" s="44"/>
      <c r="Z439" s="44"/>
    </row>
    <row r="440" spans="1:26" ht="14.25">
      <c r="A440" s="44"/>
      <c r="O440" s="44"/>
      <c r="Z440" s="44"/>
    </row>
    <row r="441" spans="1:26" ht="14.25">
      <c r="A441" s="44"/>
      <c r="O441" s="44"/>
      <c r="Z441" s="44"/>
    </row>
    <row r="442" spans="1:26" ht="14.25">
      <c r="A442" s="44"/>
      <c r="O442" s="44"/>
      <c r="Z442" s="44"/>
    </row>
    <row r="443" spans="1:26" ht="14.25">
      <c r="A443" s="44"/>
      <c r="O443" s="44"/>
      <c r="Z443" s="44"/>
    </row>
    <row r="444" spans="1:26" ht="14.25">
      <c r="A444" s="44"/>
      <c r="O444" s="44"/>
      <c r="Z444" s="44"/>
    </row>
    <row r="445" spans="1:26" ht="14.25">
      <c r="A445" s="44"/>
      <c r="O445" s="44"/>
      <c r="Z445" s="44"/>
    </row>
    <row r="446" spans="1:26" ht="14.25">
      <c r="A446" s="44"/>
      <c r="O446" s="44"/>
      <c r="Z446" s="44"/>
    </row>
    <row r="447" spans="1:26" ht="14.25">
      <c r="A447" s="44"/>
      <c r="O447" s="44"/>
      <c r="Z447" s="44"/>
    </row>
    <row r="448" spans="1:26" ht="14.25">
      <c r="A448" s="44"/>
      <c r="O448" s="44"/>
      <c r="Z448" s="44"/>
    </row>
    <row r="449" spans="1:26" ht="14.25">
      <c r="A449" s="44"/>
      <c r="O449" s="44"/>
      <c r="Z449" s="44"/>
    </row>
    <row r="450" spans="1:26" ht="14.25">
      <c r="A450" s="44"/>
      <c r="O450" s="44"/>
      <c r="Z450" s="44"/>
    </row>
    <row r="451" spans="1:26" ht="14.25">
      <c r="A451" s="44"/>
      <c r="O451" s="44"/>
      <c r="Z451" s="44"/>
    </row>
    <row r="452" spans="1:26" ht="14.25">
      <c r="A452" s="44"/>
      <c r="O452" s="44"/>
      <c r="Z452" s="44"/>
    </row>
    <row r="453" spans="1:26" ht="14.25">
      <c r="A453" s="44"/>
      <c r="O453" s="44"/>
      <c r="Z453" s="44"/>
    </row>
    <row r="454" spans="1:26" ht="14.25">
      <c r="A454" s="44"/>
      <c r="O454" s="44"/>
      <c r="Z454" s="44"/>
    </row>
    <row r="455" spans="1:26" ht="14.25">
      <c r="A455" s="44"/>
      <c r="O455" s="44"/>
      <c r="Z455" s="44"/>
    </row>
    <row r="456" spans="1:26" ht="14.25">
      <c r="A456" s="44"/>
      <c r="O456" s="44"/>
      <c r="Z456" s="44"/>
    </row>
    <row r="457" spans="1:26" ht="14.25">
      <c r="A457" s="44"/>
      <c r="O457" s="44"/>
      <c r="Z457" s="44"/>
    </row>
    <row r="458" spans="1:26" ht="14.25">
      <c r="A458" s="44"/>
      <c r="O458" s="44"/>
      <c r="Z458" s="44"/>
    </row>
    <row r="459" spans="1:26" ht="14.25">
      <c r="A459" s="44"/>
      <c r="O459" s="44"/>
      <c r="Z459" s="44"/>
    </row>
    <row r="460" spans="1:26" ht="14.25">
      <c r="A460" s="44"/>
      <c r="O460" s="44"/>
      <c r="Z460" s="44"/>
    </row>
    <row r="461" spans="1:26" ht="14.25">
      <c r="A461" s="44"/>
      <c r="O461" s="44"/>
      <c r="Z461" s="44"/>
    </row>
    <row r="462" spans="1:26" ht="14.25">
      <c r="A462" s="44"/>
      <c r="O462" s="44"/>
      <c r="Z462" s="44"/>
    </row>
    <row r="463" spans="1:26" ht="14.25">
      <c r="A463" s="44"/>
      <c r="O463" s="44"/>
      <c r="Z463" s="44"/>
    </row>
    <row r="464" spans="1:26" ht="14.25">
      <c r="A464" s="44"/>
      <c r="O464" s="44"/>
      <c r="Z464" s="44"/>
    </row>
    <row r="465" spans="1:26" ht="14.25">
      <c r="A465" s="44"/>
      <c r="O465" s="44"/>
      <c r="Z465" s="44"/>
    </row>
    <row r="466" spans="1:26" ht="14.25">
      <c r="A466" s="44"/>
      <c r="O466" s="44"/>
      <c r="Z466" s="44"/>
    </row>
    <row r="467" spans="1:26" ht="14.25">
      <c r="A467" s="44"/>
      <c r="O467" s="44"/>
      <c r="Z467" s="44"/>
    </row>
    <row r="468" spans="1:26" ht="14.25">
      <c r="A468" s="44"/>
      <c r="O468" s="44"/>
      <c r="Z468" s="44"/>
    </row>
    <row r="469" spans="1:26" ht="14.25">
      <c r="A469" s="44"/>
      <c r="O469" s="44"/>
      <c r="Z469" s="44"/>
    </row>
    <row r="470" spans="1:26" ht="14.25">
      <c r="A470" s="44"/>
      <c r="O470" s="44"/>
      <c r="Z470" s="44"/>
    </row>
    <row r="471" spans="1:26" ht="14.25">
      <c r="A471" s="44"/>
      <c r="O471" s="44"/>
      <c r="Z471" s="44"/>
    </row>
    <row r="472" spans="1:26" ht="14.25">
      <c r="A472" s="44"/>
      <c r="O472" s="44"/>
      <c r="Z472" s="44"/>
    </row>
    <row r="473" spans="1:26" ht="14.25">
      <c r="A473" s="44"/>
      <c r="O473" s="44"/>
      <c r="Z473" s="44"/>
    </row>
    <row r="474" spans="1:26" ht="14.25">
      <c r="A474" s="44"/>
      <c r="O474" s="44"/>
      <c r="Z474" s="44"/>
    </row>
    <row r="475" spans="1:26" ht="14.25">
      <c r="A475" s="44"/>
      <c r="O475" s="44"/>
      <c r="Z475" s="44"/>
    </row>
    <row r="476" spans="1:26" ht="14.25">
      <c r="A476" s="44"/>
      <c r="O476" s="44"/>
      <c r="Z476" s="44"/>
    </row>
    <row r="477" spans="1:26" ht="14.25">
      <c r="A477" s="44"/>
      <c r="O477" s="44"/>
      <c r="Z477" s="44"/>
    </row>
    <row r="478" spans="1:26" ht="14.25">
      <c r="A478" s="44"/>
      <c r="O478" s="44"/>
      <c r="Z478" s="44"/>
    </row>
    <row r="479" spans="1:26" ht="14.25">
      <c r="A479" s="44"/>
      <c r="O479" s="44"/>
      <c r="Z479" s="44"/>
    </row>
    <row r="480" spans="1:26" ht="14.25">
      <c r="A480" s="44"/>
      <c r="O480" s="44"/>
      <c r="Z480" s="44"/>
    </row>
    <row r="481" spans="1:26" ht="14.25">
      <c r="A481" s="44"/>
      <c r="O481" s="44"/>
      <c r="Z481" s="44"/>
    </row>
    <row r="482" spans="1:26" ht="14.25">
      <c r="A482" s="44"/>
      <c r="O482" s="44"/>
      <c r="Z482" s="44"/>
    </row>
    <row r="483" spans="1:26" ht="14.25">
      <c r="A483" s="44"/>
      <c r="O483" s="44"/>
      <c r="Z483" s="44"/>
    </row>
    <row r="484" spans="1:26" ht="14.25">
      <c r="A484" s="44"/>
      <c r="O484" s="44"/>
      <c r="Z484" s="44"/>
    </row>
    <row r="485" spans="1:26" ht="14.25">
      <c r="A485" s="44"/>
      <c r="O485" s="44"/>
      <c r="Z485" s="44"/>
    </row>
    <row r="486" spans="1:26" ht="14.25">
      <c r="A486" s="44"/>
      <c r="O486" s="44"/>
      <c r="Z486" s="44"/>
    </row>
    <row r="487" spans="1:26" ht="14.25">
      <c r="A487" s="44"/>
      <c r="O487" s="44"/>
      <c r="Z487" s="44"/>
    </row>
    <row r="488" spans="1:26" ht="14.25">
      <c r="A488" s="44"/>
      <c r="O488" s="44"/>
      <c r="Z488" s="44"/>
    </row>
    <row r="489" spans="1:26" ht="14.25">
      <c r="A489" s="44"/>
      <c r="O489" s="44"/>
      <c r="Z489" s="44"/>
    </row>
    <row r="490" spans="1:26" ht="14.25">
      <c r="A490" s="44"/>
      <c r="O490" s="44"/>
      <c r="Z490" s="44"/>
    </row>
    <row r="491" spans="1:26" ht="14.25">
      <c r="A491" s="44"/>
      <c r="O491" s="44"/>
      <c r="Z491" s="44"/>
    </row>
    <row r="492" spans="1:26" ht="14.25">
      <c r="A492" s="44"/>
      <c r="O492" s="44"/>
      <c r="Z492" s="44"/>
    </row>
    <row r="493" spans="1:26" ht="14.25">
      <c r="A493" s="44"/>
      <c r="O493" s="44"/>
      <c r="Z493" s="44"/>
    </row>
    <row r="494" spans="1:26" ht="14.25">
      <c r="A494" s="44"/>
      <c r="O494" s="44"/>
      <c r="Z494" s="44"/>
    </row>
    <row r="495" spans="1:26" ht="14.25">
      <c r="A495" s="44"/>
      <c r="O495" s="44"/>
      <c r="Z495" s="44"/>
    </row>
    <row r="496" spans="1:26" ht="14.25">
      <c r="A496" s="44"/>
      <c r="O496" s="44"/>
      <c r="Z496" s="44"/>
    </row>
    <row r="497" spans="1:26" ht="14.25">
      <c r="A497" s="44"/>
      <c r="O497" s="44"/>
      <c r="Z497" s="44"/>
    </row>
    <row r="498" spans="1:26" ht="14.25">
      <c r="A498" s="44"/>
      <c r="O498" s="44"/>
      <c r="Z498" s="44"/>
    </row>
    <row r="499" spans="1:26" ht="14.25">
      <c r="A499" s="44"/>
      <c r="O499" s="44"/>
      <c r="Z499" s="44"/>
    </row>
    <row r="500" spans="1:26" ht="14.25">
      <c r="A500" s="44"/>
      <c r="O500" s="44"/>
      <c r="Z500" s="44"/>
    </row>
    <row r="501" spans="1:26" ht="14.25">
      <c r="A501" s="44"/>
      <c r="O501" s="44"/>
      <c r="Z501" s="44"/>
    </row>
    <row r="502" spans="1:26" ht="14.25">
      <c r="A502" s="44"/>
      <c r="O502" s="44"/>
      <c r="Z502" s="44"/>
    </row>
    <row r="503" spans="1:26" ht="14.25">
      <c r="A503" s="44"/>
      <c r="O503" s="44"/>
      <c r="Z503" s="44"/>
    </row>
    <row r="504" spans="1:26" ht="14.25">
      <c r="A504" s="44"/>
      <c r="O504" s="44"/>
      <c r="Z504" s="44"/>
    </row>
    <row r="505" spans="1:26" ht="14.25">
      <c r="A505" s="44"/>
      <c r="O505" s="44"/>
      <c r="Z505" s="44"/>
    </row>
    <row r="506" spans="1:26" ht="14.25">
      <c r="A506" s="44"/>
      <c r="O506" s="44"/>
      <c r="Z506" s="44"/>
    </row>
    <row r="507" spans="1:26" ht="14.25">
      <c r="A507" s="44"/>
      <c r="O507" s="44"/>
      <c r="Z507" s="44"/>
    </row>
    <row r="508" spans="1:26" ht="14.25">
      <c r="A508" s="44"/>
      <c r="O508" s="44"/>
      <c r="Z508" s="44"/>
    </row>
    <row r="509" spans="1:26" ht="14.25">
      <c r="A509" s="44"/>
      <c r="O509" s="44"/>
      <c r="Z509" s="44"/>
    </row>
    <row r="510" spans="1:26" ht="14.25">
      <c r="A510" s="44"/>
      <c r="O510" s="44"/>
      <c r="Z510" s="44"/>
    </row>
    <row r="511" spans="1:26" ht="14.25">
      <c r="A511" s="44"/>
      <c r="O511" s="44"/>
      <c r="Z511" s="44"/>
    </row>
    <row r="512" spans="1:26" ht="14.25">
      <c r="A512" s="44"/>
      <c r="O512" s="44"/>
      <c r="Z512" s="44"/>
    </row>
    <row r="513" spans="1:26" ht="14.25">
      <c r="A513" s="44"/>
      <c r="O513" s="44"/>
      <c r="Z513" s="44"/>
    </row>
    <row r="514" spans="1:26" ht="14.25">
      <c r="A514" s="44"/>
      <c r="O514" s="44"/>
      <c r="Z514" s="44"/>
    </row>
    <row r="515" spans="1:26" ht="14.25">
      <c r="A515" s="44"/>
      <c r="O515" s="44"/>
      <c r="Z515" s="44"/>
    </row>
    <row r="516" spans="1:26" ht="14.25">
      <c r="A516" s="44"/>
      <c r="O516" s="44"/>
      <c r="Z516" s="44"/>
    </row>
    <row r="517" spans="1:26" ht="14.25">
      <c r="A517" s="44"/>
      <c r="O517" s="44"/>
      <c r="Z517" s="44"/>
    </row>
    <row r="518" spans="1:26" ht="14.25">
      <c r="A518" s="44"/>
      <c r="O518" s="44"/>
      <c r="Z518" s="44"/>
    </row>
    <row r="519" spans="1:26" ht="14.25">
      <c r="A519" s="44"/>
      <c r="O519" s="44"/>
      <c r="Z519" s="44"/>
    </row>
    <row r="520" spans="1:26" ht="14.25">
      <c r="A520" s="44"/>
      <c r="O520" s="44"/>
      <c r="Z520" s="44"/>
    </row>
    <row r="521" spans="1:26" ht="14.25">
      <c r="A521" s="44"/>
      <c r="O521" s="44"/>
      <c r="Z521" s="44"/>
    </row>
    <row r="522" spans="1:26" ht="14.25">
      <c r="A522" s="44"/>
      <c r="O522" s="44"/>
      <c r="Z522" s="44"/>
    </row>
    <row r="523" spans="1:26" ht="14.25">
      <c r="A523" s="44"/>
      <c r="O523" s="44"/>
      <c r="Z523" s="44"/>
    </row>
    <row r="524" spans="1:26" ht="14.25">
      <c r="A524" s="44"/>
      <c r="O524" s="44"/>
      <c r="Z524" s="44"/>
    </row>
    <row r="525" spans="1:26" ht="14.25">
      <c r="A525" s="44"/>
      <c r="O525" s="44"/>
      <c r="Z525" s="44"/>
    </row>
    <row r="526" spans="1:26" ht="14.25">
      <c r="A526" s="44"/>
      <c r="O526" s="44"/>
      <c r="Z526" s="44"/>
    </row>
    <row r="527" spans="1:26" ht="14.25">
      <c r="A527" s="44"/>
      <c r="O527" s="44"/>
      <c r="Z527" s="44"/>
    </row>
    <row r="528" spans="1:26" ht="14.25">
      <c r="A528" s="44"/>
      <c r="O528" s="44"/>
      <c r="Z528" s="44"/>
    </row>
    <row r="529" spans="1:26" ht="14.25">
      <c r="A529" s="44"/>
      <c r="O529" s="44"/>
      <c r="Z529" s="44"/>
    </row>
    <row r="530" spans="1:26" ht="14.25">
      <c r="A530" s="44"/>
      <c r="O530" s="44"/>
      <c r="Z530" s="44"/>
    </row>
    <row r="531" spans="1:26" ht="14.25">
      <c r="A531" s="44"/>
      <c r="O531" s="44"/>
      <c r="Z531" s="44"/>
    </row>
    <row r="532" spans="1:26" ht="14.25">
      <c r="A532" s="44"/>
      <c r="O532" s="44"/>
      <c r="Z532" s="44"/>
    </row>
    <row r="533" spans="1:26" ht="14.25">
      <c r="A533" s="44"/>
      <c r="O533" s="44"/>
      <c r="Z533" s="44"/>
    </row>
    <row r="534" spans="1:26" ht="14.25">
      <c r="A534" s="44"/>
      <c r="O534" s="44"/>
      <c r="Z534" s="44"/>
    </row>
    <row r="535" spans="1:26" ht="14.25">
      <c r="A535" s="44"/>
      <c r="O535" s="44"/>
      <c r="Z535" s="44"/>
    </row>
    <row r="536" spans="1:26" ht="14.25">
      <c r="A536" s="44"/>
      <c r="O536" s="44"/>
      <c r="Z536" s="44"/>
    </row>
    <row r="537" spans="1:26" ht="14.25">
      <c r="A537" s="44"/>
      <c r="O537" s="44"/>
      <c r="Z537" s="44"/>
    </row>
    <row r="538" spans="1:26" ht="14.25">
      <c r="A538" s="44"/>
      <c r="O538" s="44"/>
      <c r="Z538" s="44"/>
    </row>
    <row r="539" spans="1:26" ht="14.25">
      <c r="A539" s="44"/>
      <c r="O539" s="44"/>
      <c r="Z539" s="44"/>
    </row>
    <row r="540" spans="1:26" ht="14.25">
      <c r="A540" s="44"/>
      <c r="O540" s="44"/>
      <c r="Z540" s="44"/>
    </row>
    <row r="541" spans="1:26" ht="14.25">
      <c r="A541" s="44"/>
      <c r="O541" s="44"/>
      <c r="Z541" s="44"/>
    </row>
    <row r="542" spans="1:26" ht="14.25">
      <c r="A542" s="44"/>
      <c r="O542" s="44"/>
      <c r="Z542" s="44"/>
    </row>
    <row r="543" spans="1:26" ht="14.25">
      <c r="A543" s="44"/>
      <c r="O543" s="44"/>
      <c r="Z543" s="44"/>
    </row>
    <row r="544" spans="1:26" ht="14.25">
      <c r="A544" s="44"/>
      <c r="O544" s="44"/>
      <c r="Z544" s="44"/>
    </row>
    <row r="545" spans="1:26" ht="14.25">
      <c r="A545" s="44"/>
      <c r="O545" s="44"/>
      <c r="Z545" s="44"/>
    </row>
    <row r="546" spans="1:26" ht="14.25">
      <c r="A546" s="44"/>
      <c r="O546" s="44"/>
      <c r="Z546" s="44"/>
    </row>
    <row r="547" spans="1:26" ht="14.25">
      <c r="A547" s="44"/>
      <c r="O547" s="44"/>
      <c r="Z547" s="44"/>
    </row>
    <row r="548" spans="1:26" ht="14.25">
      <c r="A548" s="44"/>
      <c r="O548" s="44"/>
      <c r="Z548" s="44"/>
    </row>
    <row r="549" spans="1:26" ht="14.25">
      <c r="A549" s="44"/>
      <c r="O549" s="44"/>
      <c r="Z549" s="44"/>
    </row>
    <row r="550" spans="1:26" ht="14.25">
      <c r="A550" s="44"/>
      <c r="O550" s="44"/>
      <c r="Z550" s="44"/>
    </row>
    <row r="551" spans="1:26" ht="14.25">
      <c r="A551" s="44"/>
      <c r="O551" s="44"/>
      <c r="Z551" s="44"/>
    </row>
    <row r="552" spans="1:26" ht="14.25">
      <c r="A552" s="44"/>
      <c r="O552" s="44"/>
      <c r="Z552" s="44"/>
    </row>
    <row r="553" spans="1:26" ht="14.25">
      <c r="A553" s="44"/>
      <c r="O553" s="44"/>
      <c r="Z553" s="44"/>
    </row>
    <row r="554" spans="1:26" ht="14.25">
      <c r="A554" s="44"/>
      <c r="O554" s="44"/>
      <c r="Z554" s="44"/>
    </row>
    <row r="555" spans="1:26" ht="14.25">
      <c r="A555" s="44"/>
      <c r="O555" s="44"/>
      <c r="Z555" s="44"/>
    </row>
    <row r="556" spans="1:26" ht="14.25">
      <c r="A556" s="44"/>
      <c r="O556" s="44"/>
      <c r="Z556" s="44"/>
    </row>
    <row r="557" spans="1:26" ht="14.25">
      <c r="A557" s="44"/>
      <c r="O557" s="44"/>
      <c r="Z557" s="44"/>
    </row>
    <row r="558" spans="1:26" ht="14.25">
      <c r="A558" s="44"/>
      <c r="O558" s="44"/>
      <c r="Z558" s="44"/>
    </row>
    <row r="559" spans="1:26" ht="14.25">
      <c r="A559" s="44"/>
      <c r="O559" s="44"/>
      <c r="Z559" s="44"/>
    </row>
    <row r="560" spans="1:26" ht="14.25">
      <c r="A560" s="44"/>
      <c r="O560" s="44"/>
      <c r="Z560" s="44"/>
    </row>
    <row r="561" spans="1:26" ht="14.25">
      <c r="A561" s="44"/>
      <c r="O561" s="44"/>
      <c r="Z561" s="44"/>
    </row>
    <row r="562" spans="1:26" ht="14.25">
      <c r="A562" s="44"/>
      <c r="O562" s="44"/>
      <c r="Z562" s="44"/>
    </row>
    <row r="563" spans="1:26" ht="14.25">
      <c r="A563" s="44"/>
      <c r="O563" s="44"/>
      <c r="Z563" s="44"/>
    </row>
    <row r="564" spans="1:26" ht="14.25">
      <c r="A564" s="44"/>
      <c r="O564" s="44"/>
      <c r="Z564" s="44"/>
    </row>
    <row r="565" spans="1:26" ht="14.25">
      <c r="A565" s="44"/>
      <c r="O565" s="44"/>
      <c r="Z565" s="44"/>
    </row>
    <row r="566" spans="1:26" ht="14.25">
      <c r="A566" s="44"/>
      <c r="O566" s="44"/>
      <c r="Z566" s="44"/>
    </row>
    <row r="567" spans="1:26" ht="14.25">
      <c r="A567" s="44"/>
      <c r="O567" s="44"/>
      <c r="Z567" s="44"/>
    </row>
    <row r="568" spans="1:26" ht="14.25">
      <c r="A568" s="44"/>
      <c r="O568" s="44"/>
      <c r="Z568" s="44"/>
    </row>
    <row r="569" spans="1:26" ht="14.25">
      <c r="A569" s="44"/>
      <c r="O569" s="44"/>
      <c r="Z569" s="44"/>
    </row>
    <row r="570" spans="1:26" ht="14.25">
      <c r="A570" s="44"/>
      <c r="O570" s="44"/>
      <c r="Z570" s="44"/>
    </row>
    <row r="571" spans="1:26" ht="14.25">
      <c r="A571" s="44"/>
      <c r="O571" s="44"/>
      <c r="Z571" s="44"/>
    </row>
    <row r="572" spans="1:26" ht="14.25">
      <c r="A572" s="44"/>
      <c r="O572" s="44"/>
      <c r="Z572" s="44"/>
    </row>
    <row r="573" spans="1:26" ht="14.25">
      <c r="A573" s="44"/>
      <c r="O573" s="44"/>
      <c r="Z573" s="44"/>
    </row>
    <row r="574" spans="1:26" ht="14.25">
      <c r="A574" s="44"/>
      <c r="O574" s="44"/>
      <c r="Z574" s="44"/>
    </row>
    <row r="575" spans="1:26" ht="14.25">
      <c r="A575" s="44"/>
      <c r="O575" s="44"/>
      <c r="Z575" s="44"/>
    </row>
    <row r="576" spans="1:26" ht="14.25">
      <c r="A576" s="44"/>
      <c r="O576" s="44"/>
      <c r="Z576" s="44"/>
    </row>
    <row r="577" spans="1:26" ht="14.25">
      <c r="A577" s="44"/>
      <c r="O577" s="44"/>
      <c r="Z577" s="44"/>
    </row>
    <row r="578" spans="1:26" ht="14.25">
      <c r="A578" s="44"/>
      <c r="O578" s="44"/>
      <c r="Z578" s="44"/>
    </row>
    <row r="579" spans="1:26" ht="14.25">
      <c r="A579" s="44"/>
      <c r="O579" s="44"/>
      <c r="Z579" s="44"/>
    </row>
    <row r="580" spans="1:26" ht="14.25">
      <c r="A580" s="44"/>
      <c r="O580" s="44"/>
      <c r="Z580" s="44"/>
    </row>
    <row r="581" spans="1:26" ht="14.25">
      <c r="A581" s="44"/>
      <c r="O581" s="44"/>
      <c r="Z581" s="44"/>
    </row>
    <row r="582" spans="1:26" ht="14.25">
      <c r="A582" s="44"/>
      <c r="O582" s="44"/>
      <c r="Z582" s="44"/>
    </row>
    <row r="583" spans="1:26" ht="14.25">
      <c r="A583" s="44"/>
      <c r="O583" s="44"/>
      <c r="Z583" s="44"/>
    </row>
    <row r="584" spans="1:26" ht="14.25">
      <c r="A584" s="44"/>
      <c r="O584" s="44"/>
      <c r="Z584" s="44"/>
    </row>
    <row r="585" spans="1:26" ht="14.25">
      <c r="A585" s="44"/>
      <c r="O585" s="44"/>
      <c r="Z585" s="44"/>
    </row>
    <row r="586" spans="1:26" ht="14.25">
      <c r="A586" s="44"/>
      <c r="O586" s="44"/>
      <c r="Z586" s="44"/>
    </row>
    <row r="587" spans="1:26" ht="14.25">
      <c r="A587" s="44"/>
      <c r="O587" s="44"/>
      <c r="Z587" s="44"/>
    </row>
    <row r="588" spans="1:26" ht="14.25">
      <c r="A588" s="44"/>
      <c r="O588" s="44"/>
      <c r="Z588" s="44"/>
    </row>
    <row r="589" spans="1:26" ht="14.25">
      <c r="A589" s="44"/>
      <c r="O589" s="44"/>
      <c r="Z589" s="44"/>
    </row>
    <row r="590" spans="1:26" ht="14.25">
      <c r="A590" s="44"/>
      <c r="O590" s="44"/>
      <c r="Z590" s="44"/>
    </row>
    <row r="591" spans="1:26" ht="14.25">
      <c r="A591" s="44"/>
      <c r="O591" s="44"/>
      <c r="Z591" s="44"/>
    </row>
    <row r="592" spans="1:26" ht="14.25">
      <c r="A592" s="44"/>
      <c r="O592" s="44"/>
      <c r="Z592" s="44"/>
    </row>
    <row r="593" spans="1:26" ht="14.25">
      <c r="A593" s="44"/>
      <c r="O593" s="44"/>
      <c r="Z593" s="44"/>
    </row>
    <row r="594" spans="1:26" ht="14.25">
      <c r="A594" s="44"/>
      <c r="O594" s="44"/>
      <c r="Z594" s="44"/>
    </row>
    <row r="595" spans="1:26" ht="14.25">
      <c r="A595" s="44"/>
      <c r="O595" s="44"/>
      <c r="Z595" s="44"/>
    </row>
    <row r="596" spans="1:26" ht="14.25">
      <c r="A596" s="44"/>
      <c r="O596" s="44"/>
      <c r="Z596" s="44"/>
    </row>
    <row r="597" spans="1:26" ht="14.25">
      <c r="A597" s="44"/>
      <c r="O597" s="44"/>
      <c r="Z597" s="44"/>
    </row>
    <row r="598" spans="1:26" ht="14.25">
      <c r="A598" s="44"/>
      <c r="O598" s="44"/>
      <c r="Z598" s="44"/>
    </row>
    <row r="599" spans="1:26" ht="14.25">
      <c r="A599" s="44"/>
      <c r="O599" s="44"/>
      <c r="Z599" s="44"/>
    </row>
    <row r="600" spans="1:26" ht="14.25">
      <c r="A600" s="44"/>
      <c r="O600" s="44"/>
      <c r="Z600" s="44"/>
    </row>
    <row r="601" spans="1:26" ht="14.25">
      <c r="A601" s="44"/>
      <c r="O601" s="44"/>
      <c r="Z601" s="44"/>
    </row>
    <row r="602" spans="1:26" ht="14.25">
      <c r="A602" s="44"/>
      <c r="O602" s="44"/>
      <c r="Z602" s="44"/>
    </row>
    <row r="603" spans="1:26" ht="14.25">
      <c r="A603" s="44"/>
      <c r="O603" s="44"/>
      <c r="Z603" s="44"/>
    </row>
    <row r="604" spans="1:26" ht="14.25">
      <c r="A604" s="44"/>
      <c r="O604" s="44"/>
      <c r="Z604" s="44"/>
    </row>
    <row r="605" spans="1:26" ht="14.25">
      <c r="A605" s="44"/>
      <c r="O605" s="44"/>
      <c r="Z605" s="44"/>
    </row>
    <row r="606" spans="1:26" ht="14.25">
      <c r="A606" s="44"/>
      <c r="O606" s="44"/>
      <c r="Z606" s="44"/>
    </row>
    <row r="607" spans="1:26" ht="14.25">
      <c r="A607" s="44"/>
      <c r="O607" s="44"/>
      <c r="Z607" s="44"/>
    </row>
    <row r="608" spans="1:26" ht="14.25">
      <c r="A608" s="44"/>
      <c r="O608" s="44"/>
      <c r="Z608" s="44"/>
    </row>
    <row r="609" spans="1:26" ht="14.25">
      <c r="A609" s="44"/>
      <c r="O609" s="44"/>
      <c r="Z609" s="44"/>
    </row>
    <row r="610" spans="1:26" ht="14.25">
      <c r="A610" s="44"/>
      <c r="O610" s="44"/>
      <c r="Z610" s="44"/>
    </row>
    <row r="611" spans="1:26" ht="14.25">
      <c r="A611" s="44"/>
      <c r="O611" s="44"/>
      <c r="Z611" s="44"/>
    </row>
    <row r="612" spans="1:26" ht="14.25">
      <c r="A612" s="44"/>
      <c r="O612" s="44"/>
      <c r="Z612" s="44"/>
    </row>
    <row r="613" spans="1:26" ht="14.25">
      <c r="A613" s="44"/>
      <c r="O613" s="44"/>
      <c r="Z613" s="44"/>
    </row>
    <row r="614" spans="1:26" ht="14.25">
      <c r="A614" s="44"/>
      <c r="O614" s="44"/>
      <c r="Z614" s="44"/>
    </row>
    <row r="615" spans="1:26" ht="14.25">
      <c r="A615" s="44"/>
      <c r="O615" s="44"/>
      <c r="Z615" s="44"/>
    </row>
    <row r="616" spans="1:26" ht="14.25">
      <c r="A616" s="44"/>
      <c r="O616" s="44"/>
      <c r="Z616" s="44"/>
    </row>
    <row r="617" spans="1:26" ht="14.25">
      <c r="A617" s="44"/>
      <c r="O617" s="44"/>
      <c r="Z617" s="44"/>
    </row>
    <row r="618" spans="1:26" ht="14.25">
      <c r="A618" s="44"/>
      <c r="O618" s="44"/>
      <c r="Z618" s="44"/>
    </row>
    <row r="619" spans="1:26" ht="14.25">
      <c r="A619" s="44"/>
      <c r="O619" s="44"/>
      <c r="Z619" s="44"/>
    </row>
    <row r="620" spans="1:26" ht="14.25">
      <c r="A620" s="44"/>
      <c r="O620" s="44"/>
      <c r="Z620" s="44"/>
    </row>
    <row r="621" spans="1:26" ht="14.25">
      <c r="A621" s="44"/>
      <c r="O621" s="44"/>
      <c r="Z621" s="44"/>
    </row>
    <row r="622" spans="1:26" ht="14.25">
      <c r="A622" s="44"/>
      <c r="O622" s="44"/>
      <c r="Z622" s="44"/>
    </row>
    <row r="623" spans="1:26" ht="14.25">
      <c r="A623" s="44"/>
      <c r="O623" s="44"/>
      <c r="Z623" s="44"/>
    </row>
    <row r="624" spans="1:26" ht="14.25">
      <c r="A624" s="44"/>
      <c r="O624" s="44"/>
      <c r="Z624" s="44"/>
    </row>
    <row r="625" spans="1:26" ht="14.25">
      <c r="A625" s="44"/>
      <c r="O625" s="44"/>
      <c r="Z625" s="44"/>
    </row>
    <row r="626" spans="1:26" ht="14.25">
      <c r="A626" s="44"/>
      <c r="O626" s="44"/>
      <c r="Z626" s="44"/>
    </row>
    <row r="627" spans="1:26" ht="14.25">
      <c r="A627" s="44"/>
      <c r="O627" s="44"/>
      <c r="Z627" s="44"/>
    </row>
    <row r="628" spans="1:26" ht="14.25">
      <c r="A628" s="44"/>
      <c r="O628" s="44"/>
      <c r="Z628" s="44"/>
    </row>
    <row r="629" spans="1:26" ht="14.25">
      <c r="A629" s="44"/>
      <c r="O629" s="44"/>
      <c r="Z629" s="44"/>
    </row>
    <row r="630" spans="1:26" ht="14.25">
      <c r="A630" s="44"/>
      <c r="O630" s="44"/>
      <c r="Z630" s="44"/>
    </row>
    <row r="631" spans="1:26" ht="14.25">
      <c r="A631" s="44"/>
      <c r="O631" s="44"/>
      <c r="Z631" s="44"/>
    </row>
    <row r="632" spans="1:26" ht="14.25">
      <c r="A632" s="44"/>
      <c r="O632" s="44"/>
      <c r="Z632" s="44"/>
    </row>
    <row r="633" spans="1:26" ht="14.25">
      <c r="A633" s="44"/>
      <c r="O633" s="44"/>
      <c r="Z633" s="44"/>
    </row>
    <row r="634" spans="1:26" ht="14.25">
      <c r="A634" s="44"/>
      <c r="O634" s="44"/>
      <c r="Z634" s="44"/>
    </row>
    <row r="635" spans="1:26" ht="14.25">
      <c r="A635" s="44"/>
      <c r="O635" s="44"/>
      <c r="Z635" s="44"/>
    </row>
    <row r="636" spans="1:26" ht="14.25">
      <c r="A636" s="44"/>
      <c r="O636" s="44"/>
      <c r="Z636" s="44"/>
    </row>
    <row r="637" spans="1:26" ht="14.25">
      <c r="A637" s="44"/>
      <c r="O637" s="44"/>
      <c r="Z637" s="44"/>
    </row>
    <row r="638" spans="1:26" ht="14.25">
      <c r="A638" s="44"/>
      <c r="O638" s="44"/>
      <c r="Z638" s="44"/>
    </row>
    <row r="639" spans="1:26" ht="14.25">
      <c r="A639" s="44"/>
      <c r="O639" s="44"/>
      <c r="Z639" s="44"/>
    </row>
    <row r="640" spans="1:26" ht="14.25">
      <c r="A640" s="44"/>
      <c r="O640" s="44"/>
      <c r="Z640" s="44"/>
    </row>
    <row r="641" spans="1:26" ht="14.25">
      <c r="A641" s="44"/>
      <c r="O641" s="44"/>
      <c r="Z641" s="44"/>
    </row>
    <row r="642" spans="1:26" ht="14.25">
      <c r="A642" s="44"/>
      <c r="O642" s="44"/>
      <c r="Z642" s="44"/>
    </row>
    <row r="643" spans="1:26" ht="14.25">
      <c r="A643" s="44"/>
      <c r="O643" s="44"/>
      <c r="Z643" s="44"/>
    </row>
    <row r="644" spans="1:26" ht="14.25">
      <c r="A644" s="44"/>
      <c r="O644" s="44"/>
      <c r="Z644" s="44"/>
    </row>
    <row r="645" spans="1:26" ht="14.25">
      <c r="A645" s="44"/>
      <c r="O645" s="44"/>
      <c r="Z645" s="44"/>
    </row>
    <row r="646" spans="1:26" ht="14.25">
      <c r="A646" s="44"/>
      <c r="O646" s="44"/>
      <c r="Z646" s="44"/>
    </row>
    <row r="647" spans="1:26" ht="14.25">
      <c r="A647" s="44"/>
      <c r="O647" s="44"/>
      <c r="Z647" s="44"/>
    </row>
    <row r="648" spans="1:26" ht="14.25">
      <c r="A648" s="44"/>
      <c r="O648" s="44"/>
      <c r="Z648" s="44"/>
    </row>
    <row r="649" spans="1:26" ht="14.25">
      <c r="A649" s="44"/>
      <c r="O649" s="44"/>
      <c r="Z649" s="44"/>
    </row>
    <row r="650" spans="1:26" ht="14.25">
      <c r="A650" s="44"/>
      <c r="O650" s="44"/>
      <c r="Z650" s="44"/>
    </row>
    <row r="651" spans="1:26" ht="14.25">
      <c r="A651" s="44"/>
      <c r="O651" s="44"/>
      <c r="Z651" s="44"/>
    </row>
    <row r="652" spans="1:26" ht="14.25">
      <c r="A652" s="44"/>
      <c r="O652" s="44"/>
      <c r="Z652" s="44"/>
    </row>
    <row r="653" spans="1:26" ht="14.25">
      <c r="A653" s="44"/>
      <c r="O653" s="44"/>
      <c r="Z653" s="44"/>
    </row>
    <row r="654" spans="1:26" ht="14.25">
      <c r="A654" s="44"/>
      <c r="O654" s="44"/>
      <c r="Z654" s="44"/>
    </row>
    <row r="655" spans="1:26" ht="14.25">
      <c r="A655" s="44"/>
      <c r="O655" s="44"/>
      <c r="Z655" s="44"/>
    </row>
    <row r="656" spans="1:26" ht="14.25">
      <c r="A656" s="44"/>
      <c r="O656" s="44"/>
      <c r="Z656" s="44"/>
    </row>
    <row r="657" spans="1:26" ht="14.25">
      <c r="A657" s="44"/>
      <c r="O657" s="44"/>
      <c r="Z657" s="44"/>
    </row>
    <row r="658" spans="1:26" ht="14.25">
      <c r="A658" s="44"/>
      <c r="O658" s="44"/>
      <c r="Z658" s="44"/>
    </row>
    <row r="659" spans="1:26" ht="14.25">
      <c r="A659" s="44"/>
      <c r="O659" s="44"/>
      <c r="Z659" s="44"/>
    </row>
    <row r="660" spans="1:26" ht="14.25">
      <c r="A660" s="44"/>
      <c r="O660" s="44"/>
      <c r="Z660" s="44"/>
    </row>
    <row r="661" spans="1:26" ht="14.25">
      <c r="A661" s="44"/>
      <c r="O661" s="44"/>
      <c r="Z661" s="44"/>
    </row>
    <row r="662" spans="1:26" ht="14.25">
      <c r="A662" s="44"/>
      <c r="O662" s="44"/>
      <c r="Z662" s="44"/>
    </row>
    <row r="663" spans="1:26" ht="14.25">
      <c r="A663" s="44"/>
      <c r="O663" s="44"/>
      <c r="Z663" s="44"/>
    </row>
    <row r="664" spans="1:26" ht="14.25">
      <c r="A664" s="44"/>
      <c r="O664" s="44"/>
      <c r="Z664" s="44"/>
    </row>
    <row r="665" spans="1:26" ht="14.25">
      <c r="A665" s="44"/>
      <c r="O665" s="44"/>
      <c r="Z665" s="44"/>
    </row>
    <row r="666" spans="1:26" ht="14.25">
      <c r="A666" s="44"/>
      <c r="O666" s="44"/>
      <c r="Z666" s="44"/>
    </row>
    <row r="667" spans="1:26" ht="14.25">
      <c r="A667" s="44"/>
      <c r="O667" s="44"/>
      <c r="Z667" s="44"/>
    </row>
    <row r="668" spans="1:26" ht="14.25">
      <c r="A668" s="44"/>
      <c r="O668" s="44"/>
      <c r="Z668" s="44"/>
    </row>
    <row r="669" spans="1:26" ht="14.25">
      <c r="A669" s="44"/>
      <c r="O669" s="44"/>
      <c r="Z669" s="44"/>
    </row>
    <row r="670" spans="1:26" ht="14.25">
      <c r="A670" s="44"/>
      <c r="O670" s="44"/>
      <c r="Z670" s="44"/>
    </row>
    <row r="671" spans="1:26" ht="14.25">
      <c r="A671" s="44"/>
      <c r="O671" s="44"/>
      <c r="Z671" s="44"/>
    </row>
    <row r="672" spans="1:26" ht="14.25">
      <c r="A672" s="44"/>
      <c r="O672" s="44"/>
      <c r="Z672" s="44"/>
    </row>
    <row r="673" spans="1:26" ht="14.25">
      <c r="A673" s="44"/>
      <c r="O673" s="44"/>
      <c r="Z673" s="44"/>
    </row>
    <row r="674" spans="1:26" ht="14.25">
      <c r="A674" s="44"/>
      <c r="O674" s="44"/>
      <c r="Z674" s="44"/>
    </row>
    <row r="675" spans="1:26" ht="14.25">
      <c r="A675" s="44"/>
      <c r="O675" s="44"/>
      <c r="Z675" s="44"/>
    </row>
    <row r="676" spans="1:26" ht="14.25">
      <c r="A676" s="44"/>
      <c r="O676" s="44"/>
      <c r="Z676" s="44"/>
    </row>
    <row r="677" spans="1:26" ht="14.25">
      <c r="A677" s="44"/>
      <c r="O677" s="44"/>
      <c r="Z677" s="44"/>
    </row>
    <row r="678" spans="1:26" ht="14.25">
      <c r="A678" s="44"/>
      <c r="O678" s="44"/>
      <c r="Z678" s="44"/>
    </row>
    <row r="679" spans="1:26" ht="14.25">
      <c r="A679" s="44"/>
      <c r="O679" s="44"/>
      <c r="Z679" s="44"/>
    </row>
    <row r="680" spans="1:26" ht="14.25">
      <c r="A680" s="44"/>
      <c r="O680" s="44"/>
      <c r="Z680" s="44"/>
    </row>
    <row r="681" spans="1:26" ht="14.25">
      <c r="A681" s="44"/>
      <c r="O681" s="44"/>
      <c r="Z681" s="44"/>
    </row>
    <row r="682" spans="1:26" ht="14.25">
      <c r="A682" s="44"/>
      <c r="O682" s="44"/>
      <c r="Z682" s="44"/>
    </row>
    <row r="683" spans="1:26" ht="14.25">
      <c r="A683" s="44"/>
      <c r="O683" s="44"/>
      <c r="Z683" s="44"/>
    </row>
    <row r="684" spans="1:26" ht="14.25">
      <c r="A684" s="44"/>
      <c r="O684" s="44"/>
      <c r="Z684" s="44"/>
    </row>
    <row r="685" spans="1:26" ht="14.25">
      <c r="A685" s="44"/>
      <c r="O685" s="44"/>
      <c r="Z685" s="44"/>
    </row>
    <row r="686" spans="1:26" ht="14.25">
      <c r="A686" s="44"/>
      <c r="O686" s="44"/>
      <c r="Z686" s="44"/>
    </row>
    <row r="687" spans="1:26" ht="14.25">
      <c r="A687" s="44"/>
      <c r="O687" s="44"/>
      <c r="Z687" s="44"/>
    </row>
    <row r="688" spans="1:26" ht="14.25">
      <c r="A688" s="44"/>
      <c r="O688" s="44"/>
      <c r="Z688" s="44"/>
    </row>
    <row r="689" spans="1:26" ht="14.25">
      <c r="A689" s="44"/>
      <c r="O689" s="44"/>
      <c r="Z689" s="44"/>
    </row>
    <row r="690" spans="1:26" ht="14.25">
      <c r="A690" s="44"/>
      <c r="O690" s="44"/>
      <c r="Z690" s="44"/>
    </row>
    <row r="691" spans="1:26" ht="14.25">
      <c r="A691" s="44"/>
      <c r="O691" s="44"/>
      <c r="Z691" s="44"/>
    </row>
    <row r="692" spans="1:26" ht="14.25">
      <c r="A692" s="44"/>
      <c r="O692" s="44"/>
      <c r="Z692" s="44"/>
    </row>
    <row r="693" spans="1:26" ht="14.25">
      <c r="A693" s="44"/>
      <c r="O693" s="44"/>
      <c r="Z693" s="44"/>
    </row>
    <row r="694" spans="1:26" ht="14.25">
      <c r="A694" s="44"/>
      <c r="O694" s="44"/>
      <c r="Z694" s="44"/>
    </row>
    <row r="695" spans="1:26" ht="14.25">
      <c r="A695" s="44"/>
      <c r="O695" s="44"/>
      <c r="Z695" s="44"/>
    </row>
    <row r="696" spans="1:26" ht="14.25">
      <c r="A696" s="44"/>
      <c r="O696" s="44"/>
      <c r="Z696" s="44"/>
    </row>
    <row r="697" spans="1:26" ht="14.25">
      <c r="A697" s="44"/>
      <c r="O697" s="44"/>
      <c r="Z697" s="44"/>
    </row>
    <row r="698" spans="1:26" ht="14.25">
      <c r="A698" s="44"/>
      <c r="O698" s="44"/>
      <c r="Z698" s="44"/>
    </row>
    <row r="699" spans="1:26" ht="14.25">
      <c r="A699" s="44"/>
      <c r="O699" s="44"/>
      <c r="Z699" s="44"/>
    </row>
    <row r="700" spans="1:26" ht="14.25">
      <c r="A700" s="44"/>
      <c r="O700" s="44"/>
      <c r="Z700" s="44"/>
    </row>
    <row r="701" spans="1:26" ht="14.25">
      <c r="A701" s="44"/>
      <c r="O701" s="44"/>
      <c r="Z701" s="44"/>
    </row>
    <row r="702" spans="1:26" ht="14.25">
      <c r="A702" s="44"/>
      <c r="O702" s="44"/>
      <c r="Z702" s="44"/>
    </row>
    <row r="703" spans="1:26" ht="14.25">
      <c r="A703" s="44"/>
      <c r="O703" s="44"/>
      <c r="Z703" s="44"/>
    </row>
    <row r="704" spans="1:26" ht="14.25">
      <c r="A704" s="44"/>
      <c r="O704" s="44"/>
      <c r="Z704" s="44"/>
    </row>
    <row r="705" spans="1:26" ht="14.25">
      <c r="A705" s="44"/>
      <c r="O705" s="44"/>
      <c r="Z705" s="44"/>
    </row>
    <row r="706" spans="1:26" ht="14.25">
      <c r="A706" s="44"/>
      <c r="O706" s="44"/>
      <c r="Z706" s="44"/>
    </row>
    <row r="707" spans="1:26" ht="14.25">
      <c r="A707" s="44"/>
      <c r="O707" s="44"/>
      <c r="Z707" s="44"/>
    </row>
    <row r="708" spans="1:26" ht="14.25">
      <c r="A708" s="44"/>
      <c r="O708" s="44"/>
      <c r="Z708" s="44"/>
    </row>
    <row r="709" spans="1:26" ht="14.25">
      <c r="A709" s="44"/>
      <c r="O709" s="44"/>
      <c r="Z709" s="44"/>
    </row>
    <row r="710" spans="1:26" ht="14.25">
      <c r="A710" s="44"/>
      <c r="O710" s="44"/>
      <c r="Z710" s="44"/>
    </row>
    <row r="711" spans="1:26" ht="14.25">
      <c r="A711" s="44"/>
      <c r="O711" s="44"/>
      <c r="Z711" s="44"/>
    </row>
    <row r="712" spans="1:26" ht="14.25">
      <c r="A712" s="44"/>
      <c r="O712" s="44"/>
      <c r="Z712" s="44"/>
    </row>
    <row r="713" spans="1:26" ht="14.25">
      <c r="A713" s="44"/>
      <c r="O713" s="44"/>
      <c r="Z713" s="44"/>
    </row>
    <row r="714" spans="1:26" ht="14.25">
      <c r="A714" s="44"/>
      <c r="O714" s="44"/>
      <c r="Z714" s="44"/>
    </row>
    <row r="715" spans="1:26" ht="14.25">
      <c r="A715" s="44"/>
      <c r="O715" s="44"/>
      <c r="Z715" s="44"/>
    </row>
    <row r="716" spans="1:26" ht="14.25">
      <c r="A716" s="44"/>
      <c r="O716" s="44"/>
      <c r="Z716" s="44"/>
    </row>
    <row r="717" spans="1:26" ht="14.25">
      <c r="A717" s="44"/>
      <c r="O717" s="44"/>
      <c r="Z717" s="44"/>
    </row>
    <row r="718" spans="1:26" ht="14.25">
      <c r="A718" s="44"/>
      <c r="O718" s="44"/>
      <c r="Z718" s="44"/>
    </row>
    <row r="719" spans="1:26" ht="14.25">
      <c r="A719" s="44"/>
      <c r="O719" s="44"/>
      <c r="Z719" s="44"/>
    </row>
    <row r="720" spans="1:26" ht="14.25">
      <c r="A720" s="44"/>
      <c r="O720" s="44"/>
      <c r="Z720" s="44"/>
    </row>
    <row r="721" spans="1:26" ht="14.25">
      <c r="A721" s="44"/>
      <c r="O721" s="44"/>
      <c r="Z721" s="44"/>
    </row>
    <row r="722" spans="1:26" ht="14.25">
      <c r="A722" s="44"/>
      <c r="O722" s="44"/>
      <c r="Z722" s="44"/>
    </row>
    <row r="723" spans="1:26" ht="14.25">
      <c r="A723" s="44"/>
      <c r="O723" s="44"/>
      <c r="Z723" s="44"/>
    </row>
    <row r="724" spans="1:26" ht="14.25">
      <c r="A724" s="44"/>
      <c r="O724" s="44"/>
      <c r="Z724" s="44"/>
    </row>
    <row r="725" spans="1:26" ht="14.25">
      <c r="A725" s="44"/>
      <c r="O725" s="44"/>
      <c r="Z725" s="44"/>
    </row>
    <row r="726" spans="1:26" ht="14.25">
      <c r="A726" s="44"/>
      <c r="O726" s="44"/>
      <c r="Z726" s="44"/>
    </row>
    <row r="727" spans="1:26" ht="14.25">
      <c r="A727" s="44"/>
      <c r="O727" s="44"/>
      <c r="Z727" s="44"/>
    </row>
    <row r="728" spans="1:26" ht="14.25">
      <c r="A728" s="44"/>
      <c r="O728" s="44"/>
      <c r="Z728" s="44"/>
    </row>
    <row r="729" spans="1:26" ht="14.25">
      <c r="A729" s="44"/>
      <c r="O729" s="44"/>
      <c r="Z729" s="44"/>
    </row>
    <row r="730" spans="1:26" ht="14.25">
      <c r="A730" s="44"/>
      <c r="O730" s="44"/>
      <c r="Z730" s="44"/>
    </row>
    <row r="731" spans="1:26" ht="14.25">
      <c r="A731" s="44"/>
      <c r="O731" s="44"/>
      <c r="Z731" s="44"/>
    </row>
    <row r="732" spans="1:26" ht="14.25">
      <c r="A732" s="44"/>
      <c r="O732" s="44"/>
      <c r="Z732" s="44"/>
    </row>
    <row r="733" spans="1:26" ht="14.25">
      <c r="A733" s="44"/>
      <c r="O733" s="44"/>
      <c r="Z733" s="44"/>
    </row>
    <row r="734" spans="1:26" ht="14.25">
      <c r="A734" s="44"/>
      <c r="O734" s="44"/>
      <c r="Z734" s="44"/>
    </row>
    <row r="735" spans="1:26" ht="14.25">
      <c r="A735" s="44"/>
      <c r="O735" s="44"/>
      <c r="Z735" s="44"/>
    </row>
    <row r="736" spans="1:26" ht="14.25">
      <c r="A736" s="44"/>
      <c r="O736" s="44"/>
      <c r="Z736" s="44"/>
    </row>
    <row r="737" spans="1:26" ht="14.25">
      <c r="A737" s="44"/>
      <c r="O737" s="44"/>
      <c r="Z737" s="44"/>
    </row>
    <row r="738" spans="1:26" ht="14.25">
      <c r="A738" s="44"/>
      <c r="O738" s="44"/>
      <c r="Z738" s="44"/>
    </row>
    <row r="739" spans="1:26" ht="14.25">
      <c r="A739" s="44"/>
      <c r="O739" s="44"/>
      <c r="Z739" s="44"/>
    </row>
    <row r="740" spans="1:26" ht="14.25">
      <c r="A740" s="44"/>
      <c r="O740" s="44"/>
      <c r="Z740" s="44"/>
    </row>
    <row r="741" spans="1:26" ht="14.25">
      <c r="A741" s="44"/>
      <c r="O741" s="44"/>
      <c r="Z741" s="44"/>
    </row>
    <row r="742" spans="1:26" ht="14.25">
      <c r="A742" s="44"/>
      <c r="O742" s="44"/>
      <c r="Z742" s="44"/>
    </row>
    <row r="743" spans="1:26" ht="14.25">
      <c r="A743" s="44"/>
      <c r="O743" s="44"/>
      <c r="Z743" s="44"/>
    </row>
    <row r="744" spans="1:26" ht="14.25">
      <c r="A744" s="44"/>
      <c r="O744" s="44"/>
      <c r="Z744" s="44"/>
    </row>
    <row r="745" spans="1:26" ht="14.25">
      <c r="A745" s="44"/>
      <c r="O745" s="44"/>
      <c r="Z745" s="44"/>
    </row>
    <row r="746" spans="1:26" ht="14.25">
      <c r="A746" s="44"/>
      <c r="O746" s="44"/>
      <c r="Z746" s="44"/>
    </row>
    <row r="747" spans="1:26" ht="14.25">
      <c r="A747" s="44"/>
      <c r="O747" s="44"/>
      <c r="Z747" s="44"/>
    </row>
    <row r="748" spans="1:26" ht="14.25">
      <c r="A748" s="44"/>
      <c r="O748" s="44"/>
      <c r="Z748" s="44"/>
    </row>
    <row r="749" spans="1:26" ht="14.25">
      <c r="A749" s="44"/>
      <c r="O749" s="44"/>
      <c r="Z749" s="44"/>
    </row>
    <row r="750" spans="1:26" ht="14.25">
      <c r="A750" s="44"/>
      <c r="O750" s="44"/>
      <c r="Z750" s="44"/>
    </row>
    <row r="751" spans="1:26" ht="14.25">
      <c r="A751" s="44"/>
      <c r="O751" s="44"/>
      <c r="Z751" s="44"/>
    </row>
    <row r="752" spans="1:26" ht="14.25">
      <c r="A752" s="44"/>
      <c r="O752" s="44"/>
      <c r="Z752" s="44"/>
    </row>
    <row r="753" spans="1:26" ht="14.25">
      <c r="A753" s="44"/>
      <c r="O753" s="44"/>
      <c r="Z753" s="44"/>
    </row>
    <row r="754" spans="1:26" ht="14.25">
      <c r="A754" s="44"/>
      <c r="O754" s="44"/>
      <c r="Z754" s="44"/>
    </row>
    <row r="755" spans="1:26" ht="14.25">
      <c r="A755" s="44"/>
      <c r="O755" s="44"/>
      <c r="Z755" s="44"/>
    </row>
    <row r="756" spans="1:26" ht="14.25">
      <c r="A756" s="44"/>
      <c r="O756" s="44"/>
      <c r="Z756" s="44"/>
    </row>
    <row r="757" spans="1:26" ht="14.25">
      <c r="A757" s="44"/>
      <c r="O757" s="44"/>
      <c r="Z757" s="44"/>
    </row>
    <row r="758" spans="1:26" ht="14.25">
      <c r="A758" s="44"/>
      <c r="O758" s="44"/>
      <c r="Z758" s="44"/>
    </row>
    <row r="759" spans="1:26" ht="14.25">
      <c r="A759" s="44"/>
      <c r="O759" s="44"/>
      <c r="Z759" s="44"/>
    </row>
    <row r="760" spans="1:26" ht="14.25">
      <c r="A760" s="44"/>
      <c r="O760" s="44"/>
      <c r="Z760" s="44"/>
    </row>
    <row r="761" spans="1:26" ht="14.25">
      <c r="A761" s="44"/>
      <c r="O761" s="44"/>
      <c r="Z761" s="44"/>
    </row>
    <row r="762" spans="1:26" ht="14.25">
      <c r="A762" s="44"/>
      <c r="O762" s="44"/>
      <c r="Z762" s="44"/>
    </row>
    <row r="763" spans="1:26" ht="14.25">
      <c r="A763" s="44"/>
      <c r="O763" s="44"/>
      <c r="Z763" s="44"/>
    </row>
    <row r="764" spans="1:26" ht="14.25">
      <c r="A764" s="44"/>
      <c r="O764" s="44"/>
      <c r="Z764" s="44"/>
    </row>
    <row r="765" spans="1:26" ht="14.25">
      <c r="A765" s="44"/>
      <c r="O765" s="44"/>
      <c r="Z765" s="44"/>
    </row>
    <row r="766" spans="1:26" ht="14.25">
      <c r="A766" s="44"/>
      <c r="O766" s="44"/>
      <c r="Z766" s="44"/>
    </row>
    <row r="767" spans="1:26" ht="14.25">
      <c r="A767" s="44"/>
      <c r="O767" s="44"/>
      <c r="Z767" s="44"/>
    </row>
    <row r="768" spans="1:26" ht="14.25">
      <c r="A768" s="44"/>
      <c r="O768" s="44"/>
      <c r="Z768" s="44"/>
    </row>
    <row r="769" spans="1:26" ht="14.25">
      <c r="A769" s="44"/>
      <c r="O769" s="44"/>
      <c r="Z769" s="44"/>
    </row>
    <row r="770" spans="1:26" ht="14.25">
      <c r="A770" s="44"/>
      <c r="O770" s="44"/>
      <c r="Z770" s="44"/>
    </row>
    <row r="771" spans="1:26" ht="14.25">
      <c r="A771" s="44"/>
      <c r="O771" s="44"/>
      <c r="Z771" s="44"/>
    </row>
    <row r="772" spans="1:26" ht="14.25">
      <c r="A772" s="44"/>
      <c r="O772" s="44"/>
      <c r="Z772" s="44"/>
    </row>
    <row r="773" spans="1:26" ht="14.25">
      <c r="A773" s="44"/>
      <c r="O773" s="44"/>
      <c r="Z773" s="44"/>
    </row>
    <row r="774" spans="1:26" ht="14.25">
      <c r="A774" s="44"/>
      <c r="O774" s="44"/>
      <c r="Z774" s="44"/>
    </row>
    <row r="775" spans="1:26" ht="14.25">
      <c r="A775" s="44"/>
      <c r="O775" s="44"/>
      <c r="Z775" s="44"/>
    </row>
    <row r="776" spans="1:26" ht="14.25">
      <c r="A776" s="44"/>
      <c r="O776" s="44"/>
      <c r="Z776" s="44"/>
    </row>
    <row r="777" spans="1:26" ht="14.25">
      <c r="A777" s="44"/>
      <c r="O777" s="44"/>
      <c r="Z777" s="44"/>
    </row>
    <row r="778" spans="1:26" ht="14.25">
      <c r="A778" s="44"/>
      <c r="O778" s="44"/>
      <c r="Z778" s="44"/>
    </row>
    <row r="779" spans="1:26" ht="14.25">
      <c r="A779" s="44"/>
      <c r="O779" s="44"/>
      <c r="Z779" s="44"/>
    </row>
    <row r="780" spans="1:26" ht="14.25">
      <c r="A780" s="44"/>
      <c r="O780" s="44"/>
      <c r="Z780" s="44"/>
    </row>
    <row r="781" spans="1:26" ht="14.25">
      <c r="A781" s="44"/>
      <c r="O781" s="44"/>
      <c r="Z781" s="44"/>
    </row>
    <row r="782" spans="1:26" ht="14.25">
      <c r="A782" s="44"/>
      <c r="O782" s="44"/>
      <c r="Z782" s="44"/>
    </row>
    <row r="783" spans="1:26" ht="14.25">
      <c r="A783" s="44"/>
      <c r="O783" s="44"/>
      <c r="Z783" s="44"/>
    </row>
    <row r="784" spans="1:26" ht="14.25">
      <c r="A784" s="44"/>
      <c r="O784" s="44"/>
      <c r="Z784" s="44"/>
    </row>
    <row r="785" spans="1:26" ht="14.25">
      <c r="A785" s="44"/>
      <c r="O785" s="44"/>
      <c r="Z785" s="44"/>
    </row>
    <row r="786" spans="1:26" ht="14.25">
      <c r="A786" s="44"/>
      <c r="O786" s="44"/>
      <c r="Z786" s="44"/>
    </row>
    <row r="787" spans="1:26" ht="14.25">
      <c r="A787" s="44"/>
      <c r="O787" s="44"/>
      <c r="Z787" s="44"/>
    </row>
    <row r="788" spans="1:26" ht="14.25">
      <c r="A788" s="44"/>
      <c r="O788" s="44"/>
      <c r="Z788" s="44"/>
    </row>
    <row r="789" spans="1:26" ht="14.25">
      <c r="A789" s="44"/>
      <c r="O789" s="44"/>
      <c r="Z789" s="44"/>
    </row>
    <row r="790" spans="1:26" ht="14.25">
      <c r="A790" s="44"/>
      <c r="O790" s="44"/>
      <c r="Z790" s="44"/>
    </row>
    <row r="791" spans="1:26" ht="14.25">
      <c r="A791" s="44"/>
      <c r="O791" s="44"/>
      <c r="Z791" s="44"/>
    </row>
    <row r="792" spans="1:26" ht="14.25">
      <c r="A792" s="44"/>
      <c r="O792" s="44"/>
      <c r="Z792" s="44"/>
    </row>
    <row r="793" spans="1:26" ht="14.25">
      <c r="A793" s="44"/>
      <c r="O793" s="44"/>
      <c r="Z793" s="44"/>
    </row>
    <row r="794" spans="1:26" ht="14.25">
      <c r="A794" s="44"/>
      <c r="O794" s="44"/>
      <c r="Z794" s="44"/>
    </row>
    <row r="795" spans="1:26" ht="14.25">
      <c r="A795" s="44"/>
      <c r="O795" s="44"/>
      <c r="Z795" s="44"/>
    </row>
    <row r="796" spans="1:26" ht="14.25">
      <c r="A796" s="44"/>
      <c r="O796" s="44"/>
      <c r="Z796" s="44"/>
    </row>
    <row r="797" spans="1:26" ht="14.25">
      <c r="A797" s="44"/>
      <c r="O797" s="44"/>
      <c r="Z797" s="44"/>
    </row>
    <row r="798" spans="1:26" ht="14.25">
      <c r="A798" s="44"/>
      <c r="O798" s="44"/>
      <c r="Z798" s="44"/>
    </row>
    <row r="799" spans="1:26" ht="14.25">
      <c r="A799" s="44"/>
      <c r="O799" s="44"/>
      <c r="Z799" s="44"/>
    </row>
    <row r="800" spans="1:26" ht="14.25">
      <c r="A800" s="44"/>
      <c r="O800" s="44"/>
      <c r="Z800" s="44"/>
    </row>
    <row r="801" spans="1:26" ht="14.25">
      <c r="A801" s="44"/>
      <c r="O801" s="44"/>
      <c r="Z801" s="44"/>
    </row>
    <row r="802" spans="1:26" ht="14.25">
      <c r="A802" s="44"/>
      <c r="O802" s="44"/>
      <c r="Z802" s="44"/>
    </row>
    <row r="803" spans="1:26" ht="14.25">
      <c r="A803" s="44"/>
      <c r="O803" s="44"/>
      <c r="Z803" s="44"/>
    </row>
    <row r="804" spans="1:26" ht="14.25">
      <c r="A804" s="44"/>
      <c r="O804" s="44"/>
      <c r="Z804" s="44"/>
    </row>
    <row r="805" spans="1:26" ht="14.25">
      <c r="A805" s="44"/>
      <c r="O805" s="44"/>
      <c r="Z805" s="44"/>
    </row>
    <row r="806" spans="1:26" ht="14.25">
      <c r="A806" s="44"/>
      <c r="O806" s="44"/>
      <c r="Z806" s="44"/>
    </row>
    <row r="807" spans="1:26" ht="14.25">
      <c r="A807" s="44"/>
      <c r="O807" s="44"/>
      <c r="Z807" s="44"/>
    </row>
    <row r="808" spans="1:26" ht="14.25">
      <c r="A808" s="44"/>
      <c r="O808" s="44"/>
      <c r="Z808" s="44"/>
    </row>
    <row r="809" spans="1:26" ht="14.25">
      <c r="A809" s="44"/>
      <c r="O809" s="44"/>
      <c r="Z809" s="44"/>
    </row>
    <row r="810" spans="1:26" ht="14.25">
      <c r="A810" s="44"/>
      <c r="O810" s="44"/>
      <c r="Z810" s="44"/>
    </row>
    <row r="811" spans="1:26" ht="14.25">
      <c r="A811" s="44"/>
      <c r="O811" s="44"/>
      <c r="Z811" s="44"/>
    </row>
    <row r="812" spans="1:26" ht="14.25">
      <c r="A812" s="44"/>
      <c r="O812" s="44"/>
      <c r="Z812" s="44"/>
    </row>
    <row r="813" spans="1:26" ht="14.25">
      <c r="A813" s="44"/>
      <c r="O813" s="44"/>
      <c r="Z813" s="44"/>
    </row>
    <row r="814" spans="1:26" ht="14.25">
      <c r="A814" s="44"/>
      <c r="O814" s="44"/>
      <c r="Z814" s="44"/>
    </row>
    <row r="815" spans="1:26" ht="14.25">
      <c r="A815" s="44"/>
      <c r="O815" s="44"/>
      <c r="Z815" s="44"/>
    </row>
    <row r="816" spans="1:26" ht="14.25">
      <c r="A816" s="44"/>
      <c r="O816" s="44"/>
      <c r="Z816" s="44"/>
    </row>
    <row r="817" spans="1:26" ht="14.25">
      <c r="A817" s="44"/>
      <c r="O817" s="44"/>
      <c r="Z817" s="44"/>
    </row>
    <row r="818" spans="1:26" ht="14.25">
      <c r="A818" s="44"/>
      <c r="O818" s="44"/>
      <c r="Z818" s="44"/>
    </row>
    <row r="819" spans="1:26" ht="14.25">
      <c r="A819" s="44"/>
      <c r="O819" s="44"/>
      <c r="Z819" s="44"/>
    </row>
    <row r="820" spans="1:26" ht="14.25">
      <c r="A820" s="44"/>
      <c r="O820" s="44"/>
      <c r="Z820" s="44"/>
    </row>
    <row r="821" spans="1:26" ht="14.25">
      <c r="A821" s="44"/>
      <c r="O821" s="44"/>
      <c r="Z821" s="44"/>
    </row>
    <row r="822" spans="1:26" ht="14.25">
      <c r="A822" s="44"/>
      <c r="O822" s="44"/>
      <c r="Z822" s="44"/>
    </row>
    <row r="823" spans="1:26" ht="14.25">
      <c r="A823" s="44"/>
      <c r="O823" s="44"/>
      <c r="Z823" s="44"/>
    </row>
    <row r="824" spans="1:26" ht="14.25">
      <c r="A824" s="44"/>
      <c r="O824" s="44"/>
      <c r="Z824" s="44"/>
    </row>
    <row r="825" spans="1:26" ht="14.25">
      <c r="A825" s="44"/>
      <c r="O825" s="44"/>
      <c r="Z825" s="44"/>
    </row>
    <row r="826" spans="1:26" ht="14.25">
      <c r="A826" s="44"/>
      <c r="O826" s="44"/>
      <c r="Z826" s="44"/>
    </row>
    <row r="827" spans="1:26" ht="14.25">
      <c r="A827" s="44"/>
      <c r="O827" s="44"/>
      <c r="Z827" s="44"/>
    </row>
    <row r="828" spans="1:26" ht="14.25">
      <c r="A828" s="44"/>
      <c r="O828" s="44"/>
      <c r="Z828" s="44"/>
    </row>
    <row r="829" spans="1:26" ht="14.25">
      <c r="A829" s="44"/>
      <c r="O829" s="44"/>
      <c r="Z829" s="44"/>
    </row>
    <row r="830" spans="1:26" ht="14.25">
      <c r="A830" s="44"/>
      <c r="O830" s="44"/>
      <c r="Z830" s="44"/>
    </row>
    <row r="831" spans="1:26" ht="14.25">
      <c r="A831" s="44"/>
      <c r="O831" s="44"/>
      <c r="Z831" s="44"/>
    </row>
    <row r="832" spans="1:26" ht="14.25">
      <c r="A832" s="44"/>
      <c r="O832" s="44"/>
      <c r="Z832" s="44"/>
    </row>
    <row r="833" spans="1:26" ht="14.25">
      <c r="A833" s="44"/>
      <c r="O833" s="44"/>
      <c r="Z833" s="44"/>
    </row>
    <row r="834" spans="1:26" ht="14.25">
      <c r="A834" s="44"/>
      <c r="O834" s="44"/>
      <c r="Z834" s="44"/>
    </row>
    <row r="835" spans="1:26" ht="14.25">
      <c r="A835" s="44"/>
      <c r="O835" s="44"/>
      <c r="Z835" s="44"/>
    </row>
    <row r="836" spans="1:26" ht="14.25">
      <c r="A836" s="44"/>
      <c r="O836" s="44"/>
      <c r="Z836" s="44"/>
    </row>
    <row r="837" spans="1:26" ht="14.25">
      <c r="A837" s="44"/>
      <c r="O837" s="44"/>
      <c r="Z837" s="44"/>
    </row>
    <row r="838" spans="1:26" ht="14.25">
      <c r="A838" s="44"/>
      <c r="O838" s="44"/>
      <c r="Z838" s="44"/>
    </row>
    <row r="839" spans="1:26" ht="14.25">
      <c r="A839" s="44"/>
      <c r="O839" s="44"/>
      <c r="Z839" s="44"/>
    </row>
    <row r="840" spans="1:26" ht="14.25">
      <c r="A840" s="44"/>
      <c r="O840" s="44"/>
      <c r="Z840" s="44"/>
    </row>
    <row r="841" spans="1:26" ht="14.25">
      <c r="A841" s="44"/>
      <c r="O841" s="44"/>
      <c r="Z841" s="44"/>
    </row>
    <row r="842" spans="1:26" ht="14.25">
      <c r="A842" s="44"/>
      <c r="O842" s="44"/>
      <c r="Z842" s="44"/>
    </row>
    <row r="843" spans="1:26" ht="14.25">
      <c r="A843" s="44"/>
      <c r="O843" s="44"/>
      <c r="Z843" s="44"/>
    </row>
    <row r="844" spans="1:26" ht="14.25">
      <c r="A844" s="44"/>
      <c r="O844" s="44"/>
      <c r="Z844" s="44"/>
    </row>
    <row r="845" spans="1:26" ht="14.25">
      <c r="A845" s="44"/>
      <c r="O845" s="44"/>
      <c r="Z845" s="44"/>
    </row>
    <row r="846" spans="1:26" ht="14.25">
      <c r="A846" s="44"/>
      <c r="O846" s="44"/>
      <c r="Z846" s="44"/>
    </row>
    <row r="847" spans="1:26" ht="14.25">
      <c r="A847" s="44"/>
      <c r="O847" s="44"/>
      <c r="Z847" s="44"/>
    </row>
    <row r="848" spans="1:26" ht="14.25">
      <c r="A848" s="44"/>
      <c r="O848" s="44"/>
      <c r="Z848" s="44"/>
    </row>
    <row r="849" spans="1:26" ht="14.25">
      <c r="A849" s="44"/>
      <c r="O849" s="44"/>
      <c r="Z849" s="44"/>
    </row>
    <row r="850" spans="1:26" ht="14.25">
      <c r="A850" s="44"/>
      <c r="O850" s="44"/>
      <c r="Z850" s="44"/>
    </row>
    <row r="851" spans="1:26" ht="14.25">
      <c r="A851" s="44"/>
      <c r="O851" s="44"/>
      <c r="Z851" s="44"/>
    </row>
    <row r="852" spans="1:26" ht="14.25">
      <c r="A852" s="44"/>
      <c r="O852" s="44"/>
      <c r="Z852" s="44"/>
    </row>
    <row r="853" spans="1:26" ht="14.25">
      <c r="A853" s="44"/>
      <c r="O853" s="44"/>
      <c r="Z853" s="44"/>
    </row>
    <row r="854" spans="1:26" ht="14.25">
      <c r="A854" s="44"/>
      <c r="O854" s="44"/>
      <c r="Z854" s="44"/>
    </row>
    <row r="855" spans="1:26" ht="14.25">
      <c r="A855" s="44"/>
      <c r="O855" s="44"/>
      <c r="Z855" s="44"/>
    </row>
    <row r="856" spans="1:26" ht="14.25">
      <c r="A856" s="44"/>
      <c r="O856" s="44"/>
      <c r="Z856" s="44"/>
    </row>
    <row r="857" spans="1:26" ht="14.25">
      <c r="A857" s="44"/>
      <c r="O857" s="44"/>
      <c r="Z857" s="44"/>
    </row>
    <row r="858" spans="1:26" ht="14.25">
      <c r="A858" s="44"/>
      <c r="O858" s="44"/>
      <c r="Z858" s="44"/>
    </row>
    <row r="859" spans="1:26" ht="14.25">
      <c r="A859" s="44"/>
      <c r="O859" s="44"/>
      <c r="Z859" s="44"/>
    </row>
    <row r="860" spans="1:26" ht="14.25">
      <c r="A860" s="44"/>
      <c r="O860" s="44"/>
      <c r="Z860" s="44"/>
    </row>
    <row r="861" spans="1:26" ht="14.25">
      <c r="A861" s="44"/>
      <c r="O861" s="44"/>
      <c r="Z861" s="44"/>
    </row>
    <row r="862" spans="1:26" ht="14.25">
      <c r="A862" s="44"/>
      <c r="O862" s="44"/>
      <c r="Z862" s="44"/>
    </row>
    <row r="863" spans="1:26" ht="14.25">
      <c r="A863" s="44"/>
      <c r="O863" s="44"/>
      <c r="Z863" s="44"/>
    </row>
    <row r="864" spans="1:26" ht="14.25">
      <c r="A864" s="44"/>
      <c r="O864" s="44"/>
      <c r="Z864" s="44"/>
    </row>
    <row r="865" spans="1:26" ht="14.25">
      <c r="A865" s="44"/>
      <c r="O865" s="44"/>
      <c r="Z865" s="44"/>
    </row>
    <row r="866" spans="1:26" ht="14.25">
      <c r="A866" s="44"/>
      <c r="O866" s="44"/>
      <c r="Z866" s="44"/>
    </row>
    <row r="867" spans="1:26" ht="14.25">
      <c r="A867" s="44"/>
      <c r="O867" s="44"/>
      <c r="Z867" s="44"/>
    </row>
    <row r="868" spans="1:26" ht="14.25">
      <c r="A868" s="44"/>
      <c r="O868" s="44"/>
      <c r="Z868" s="44"/>
    </row>
    <row r="869" spans="1:26" ht="14.25">
      <c r="A869" s="44"/>
      <c r="O869" s="44"/>
      <c r="Z869" s="44"/>
    </row>
    <row r="870" spans="1:26" ht="14.25">
      <c r="A870" s="44"/>
      <c r="O870" s="44"/>
      <c r="Z870" s="44"/>
    </row>
    <row r="871" spans="1:26" ht="14.25">
      <c r="A871" s="44"/>
      <c r="O871" s="44"/>
      <c r="Z871" s="44"/>
    </row>
    <row r="872" spans="1:26" ht="14.25">
      <c r="A872" s="44"/>
      <c r="O872" s="44"/>
      <c r="Z872" s="44"/>
    </row>
    <row r="873" spans="1:26" ht="14.25">
      <c r="A873" s="44"/>
      <c r="O873" s="44"/>
      <c r="Z873" s="44"/>
    </row>
    <row r="874" spans="1:26" ht="14.25">
      <c r="A874" s="44"/>
      <c r="O874" s="44"/>
      <c r="Z874" s="44"/>
    </row>
    <row r="875" spans="1:26" ht="14.25">
      <c r="A875" s="44"/>
      <c r="O875" s="44"/>
      <c r="Z875" s="44"/>
    </row>
    <row r="876" spans="1:26" ht="14.25">
      <c r="A876" s="44"/>
      <c r="O876" s="44"/>
      <c r="Z876" s="44"/>
    </row>
    <row r="877" spans="1:26" ht="14.25">
      <c r="A877" s="44"/>
      <c r="O877" s="44"/>
      <c r="Z877" s="44"/>
    </row>
    <row r="878" spans="1:26" ht="14.25">
      <c r="A878" s="44"/>
      <c r="O878" s="44"/>
      <c r="Z878" s="44"/>
    </row>
    <row r="879" spans="1:26" ht="14.25">
      <c r="A879" s="44"/>
      <c r="O879" s="44"/>
      <c r="Z879" s="44"/>
    </row>
    <row r="880" spans="1:26" ht="14.25">
      <c r="A880" s="44"/>
      <c r="O880" s="44"/>
      <c r="Z880" s="44"/>
    </row>
    <row r="881" spans="1:26" ht="14.25">
      <c r="A881" s="44"/>
      <c r="O881" s="44"/>
      <c r="Z881" s="44"/>
    </row>
    <row r="882" spans="1:26" ht="14.25">
      <c r="A882" s="44"/>
      <c r="O882" s="44"/>
      <c r="Z882" s="44"/>
    </row>
    <row r="883" spans="1:26" ht="14.25">
      <c r="A883" s="44"/>
      <c r="O883" s="44"/>
      <c r="Z883" s="44"/>
    </row>
    <row r="884" spans="1:26" ht="14.25">
      <c r="A884" s="44"/>
      <c r="O884" s="44"/>
      <c r="Z884" s="44"/>
    </row>
    <row r="885" spans="1:26" ht="14.25">
      <c r="A885" s="44"/>
      <c r="O885" s="44"/>
      <c r="Z885" s="44"/>
    </row>
    <row r="886" spans="1:26" ht="14.25">
      <c r="A886" s="44"/>
      <c r="O886" s="44"/>
      <c r="Z886" s="44"/>
    </row>
    <row r="887" spans="1:26" ht="14.25">
      <c r="A887" s="44"/>
      <c r="O887" s="44"/>
      <c r="Z887" s="44"/>
    </row>
    <row r="888" spans="1:26" ht="14.25">
      <c r="A888" s="44"/>
      <c r="O888" s="44"/>
      <c r="Z888" s="44"/>
    </row>
    <row r="889" spans="1:26" ht="14.25">
      <c r="A889" s="44"/>
      <c r="O889" s="44"/>
      <c r="Z889" s="44"/>
    </row>
    <row r="890" spans="1:26" ht="14.25">
      <c r="A890" s="44"/>
      <c r="O890" s="44"/>
      <c r="Z890" s="44"/>
    </row>
    <row r="891" spans="1:26" ht="14.25">
      <c r="A891" s="44"/>
      <c r="O891" s="44"/>
      <c r="Z891" s="44"/>
    </row>
    <row r="892" spans="1:26" ht="14.25">
      <c r="A892" s="44"/>
      <c r="O892" s="44"/>
      <c r="Z892" s="44"/>
    </row>
    <row r="893" spans="1:26" ht="14.25">
      <c r="A893" s="44"/>
      <c r="O893" s="44"/>
      <c r="Z893" s="44"/>
    </row>
    <row r="894" spans="1:26" ht="14.25">
      <c r="A894" s="44"/>
      <c r="O894" s="44"/>
      <c r="Z894" s="44"/>
    </row>
    <row r="895" spans="1:26" ht="14.25">
      <c r="A895" s="44"/>
      <c r="O895" s="44"/>
      <c r="Z895" s="44"/>
    </row>
    <row r="896" spans="1:26" ht="14.25">
      <c r="A896" s="44"/>
      <c r="O896" s="44"/>
      <c r="Z896" s="44"/>
    </row>
    <row r="897" spans="1:26" ht="14.25">
      <c r="A897" s="44"/>
      <c r="O897" s="44"/>
      <c r="Z897" s="44"/>
    </row>
    <row r="898" spans="1:26" ht="14.25">
      <c r="A898" s="44"/>
      <c r="O898" s="44"/>
      <c r="Z898" s="44"/>
    </row>
    <row r="899" spans="1:26" ht="14.25">
      <c r="A899" s="44"/>
      <c r="O899" s="44"/>
      <c r="Z899" s="44"/>
    </row>
    <row r="900" spans="1:26" ht="14.25">
      <c r="A900" s="44"/>
      <c r="O900" s="44"/>
      <c r="Z900" s="44"/>
    </row>
    <row r="901" spans="1:26" ht="14.25">
      <c r="A901" s="44"/>
      <c r="O901" s="44"/>
      <c r="Z901" s="44"/>
    </row>
    <row r="902" spans="1:26" ht="14.25">
      <c r="A902" s="44"/>
      <c r="O902" s="44"/>
      <c r="Z902" s="44"/>
    </row>
    <row r="903" spans="1:26" ht="14.25">
      <c r="A903" s="44"/>
      <c r="O903" s="44"/>
      <c r="Z903" s="44"/>
    </row>
    <row r="904" spans="1:26" ht="14.25">
      <c r="A904" s="44"/>
      <c r="O904" s="44"/>
      <c r="Z904" s="44"/>
    </row>
    <row r="905" spans="1:26" ht="14.25">
      <c r="A905" s="44"/>
      <c r="O905" s="44"/>
      <c r="Z905" s="44"/>
    </row>
    <row r="906" spans="1:26" ht="14.25">
      <c r="A906" s="44"/>
      <c r="O906" s="44"/>
      <c r="Z906" s="44"/>
    </row>
    <row r="907" spans="1:26" ht="14.25">
      <c r="A907" s="44"/>
      <c r="O907" s="44"/>
      <c r="Z907" s="44"/>
    </row>
    <row r="908" spans="1:26" ht="14.25">
      <c r="A908" s="44"/>
      <c r="O908" s="44"/>
      <c r="Z908" s="44"/>
    </row>
    <row r="909" spans="1:26" ht="14.25">
      <c r="A909" s="44"/>
      <c r="O909" s="44"/>
      <c r="Z909" s="44"/>
    </row>
    <row r="910" spans="1:26" ht="14.25">
      <c r="A910" s="44"/>
      <c r="O910" s="44"/>
      <c r="Z910" s="44"/>
    </row>
    <row r="911" spans="1:26" ht="14.25">
      <c r="A911" s="44"/>
      <c r="O911" s="44"/>
      <c r="Z911" s="44"/>
    </row>
    <row r="912" spans="1:26" ht="14.25">
      <c r="A912" s="44"/>
      <c r="O912" s="44"/>
      <c r="Z912" s="44"/>
    </row>
    <row r="913" spans="1:26" ht="14.25">
      <c r="A913" s="44"/>
      <c r="O913" s="44"/>
      <c r="Z913" s="44"/>
    </row>
    <row r="914" spans="1:26" ht="14.25">
      <c r="A914" s="44"/>
      <c r="O914" s="44"/>
      <c r="Z914" s="44"/>
    </row>
    <row r="915" spans="1:26" ht="14.25">
      <c r="A915" s="44"/>
      <c r="O915" s="44"/>
      <c r="Z915" s="44"/>
    </row>
    <row r="916" spans="1:26" ht="14.25">
      <c r="A916" s="44"/>
      <c r="O916" s="44"/>
      <c r="Z916" s="44"/>
    </row>
    <row r="917" spans="1:26" ht="14.25">
      <c r="A917" s="44"/>
      <c r="O917" s="44"/>
      <c r="Z917" s="44"/>
    </row>
    <row r="918" spans="1:26" ht="14.25">
      <c r="A918" s="44"/>
      <c r="O918" s="44"/>
      <c r="Z918" s="44"/>
    </row>
    <row r="919" spans="1:26" ht="14.25">
      <c r="A919" s="44"/>
      <c r="O919" s="44"/>
      <c r="Z919" s="44"/>
    </row>
    <row r="920" spans="1:26" ht="14.25">
      <c r="A920" s="44"/>
      <c r="O920" s="44"/>
      <c r="Z920" s="44"/>
    </row>
    <row r="921" spans="1:26" ht="14.25">
      <c r="A921" s="44"/>
      <c r="O921" s="44"/>
      <c r="Z921" s="44"/>
    </row>
    <row r="922" spans="1:26" ht="14.25">
      <c r="A922" s="44"/>
      <c r="O922" s="44"/>
      <c r="Z922" s="44"/>
    </row>
    <row r="923" spans="1:26" ht="14.25">
      <c r="A923" s="44"/>
      <c r="O923" s="44"/>
      <c r="Z923" s="44"/>
    </row>
    <row r="924" spans="1:26" ht="14.25">
      <c r="A924" s="44"/>
      <c r="O924" s="44"/>
      <c r="Z924" s="44"/>
    </row>
    <row r="925" spans="1:26" ht="14.25">
      <c r="A925" s="44"/>
      <c r="O925" s="44"/>
      <c r="Z925" s="44"/>
    </row>
    <row r="926" spans="1:26" ht="14.25">
      <c r="A926" s="44"/>
      <c r="O926" s="44"/>
      <c r="Z926" s="44"/>
    </row>
    <row r="927" spans="1:26" ht="14.25">
      <c r="A927" s="44"/>
      <c r="O927" s="44"/>
      <c r="Z927" s="44"/>
    </row>
    <row r="928" spans="1:26" ht="14.25">
      <c r="A928" s="44"/>
      <c r="O928" s="44"/>
      <c r="Z928" s="44"/>
    </row>
    <row r="929" spans="1:26" ht="14.25">
      <c r="A929" s="44"/>
      <c r="O929" s="44"/>
      <c r="Z929" s="44"/>
    </row>
    <row r="930" spans="1:26" ht="14.25">
      <c r="A930" s="44"/>
      <c r="O930" s="44"/>
      <c r="Z930" s="44"/>
    </row>
    <row r="931" spans="1:26" ht="14.25">
      <c r="A931" s="44"/>
      <c r="O931" s="44"/>
      <c r="Z931" s="44"/>
    </row>
    <row r="932" spans="1:26" ht="14.25">
      <c r="A932" s="44"/>
      <c r="O932" s="44"/>
      <c r="Z932" s="44"/>
    </row>
    <row r="933" spans="1:26" ht="14.25">
      <c r="A933" s="44"/>
      <c r="O933" s="44"/>
      <c r="Z933" s="44"/>
    </row>
    <row r="934" spans="1:26" ht="14.25">
      <c r="A934" s="44"/>
      <c r="O934" s="44"/>
      <c r="Z934" s="44"/>
    </row>
    <row r="935" spans="1:26" ht="14.25">
      <c r="A935" s="44"/>
      <c r="O935" s="44"/>
      <c r="Z935" s="44"/>
    </row>
    <row r="936" spans="1:26" ht="14.25">
      <c r="A936" s="44"/>
      <c r="O936" s="44"/>
      <c r="Z936" s="44"/>
    </row>
    <row r="937" spans="1:26" ht="14.25">
      <c r="A937" s="44"/>
      <c r="O937" s="44"/>
      <c r="Z937" s="44"/>
    </row>
    <row r="938" spans="1:26" ht="14.25">
      <c r="A938" s="44"/>
      <c r="O938" s="44"/>
      <c r="Z938" s="44"/>
    </row>
    <row r="939" spans="1:26" ht="14.25">
      <c r="A939" s="44"/>
      <c r="O939" s="44"/>
      <c r="Z939" s="44"/>
    </row>
    <row r="940" spans="1:26" ht="14.25">
      <c r="A940" s="44"/>
      <c r="O940" s="44"/>
      <c r="Z940" s="44"/>
    </row>
    <row r="941" spans="1:26" ht="14.25">
      <c r="A941" s="44"/>
      <c r="O941" s="44"/>
      <c r="Z941" s="44"/>
    </row>
    <row r="942" spans="1:26" ht="14.25">
      <c r="A942" s="44"/>
      <c r="O942" s="44"/>
      <c r="Z942" s="44"/>
    </row>
    <row r="943" spans="1:26" ht="14.25">
      <c r="A943" s="44"/>
      <c r="O943" s="44"/>
      <c r="Z943" s="44"/>
    </row>
    <row r="944" spans="1:26" ht="14.25">
      <c r="A944" s="44"/>
      <c r="O944" s="44"/>
      <c r="Z944" s="44"/>
    </row>
    <row r="945" spans="1:26" ht="14.25">
      <c r="A945" s="44"/>
      <c r="O945" s="44"/>
      <c r="Z945" s="44"/>
    </row>
    <row r="946" spans="1:26" ht="14.25">
      <c r="A946" s="44"/>
      <c r="O946" s="44"/>
      <c r="Z946" s="44"/>
    </row>
    <row r="947" spans="1:26" ht="14.25">
      <c r="A947" s="44"/>
      <c r="O947" s="44"/>
      <c r="Z947" s="44"/>
    </row>
    <row r="948" spans="1:26" ht="14.25">
      <c r="A948" s="44"/>
      <c r="O948" s="44"/>
      <c r="Z948" s="44"/>
    </row>
    <row r="949" spans="1:26" ht="14.25">
      <c r="A949" s="44"/>
      <c r="O949" s="44"/>
      <c r="Z949" s="44"/>
    </row>
    <row r="950" spans="1:26" ht="14.25">
      <c r="A950" s="44"/>
      <c r="O950" s="44"/>
      <c r="Z950" s="44"/>
    </row>
    <row r="951" spans="1:26" ht="14.25">
      <c r="A951" s="44"/>
      <c r="O951" s="44"/>
      <c r="Z951" s="44"/>
    </row>
    <row r="952" spans="1:26" ht="14.25">
      <c r="A952" s="44"/>
      <c r="O952" s="44"/>
      <c r="Z952" s="44"/>
    </row>
    <row r="953" spans="1:26" ht="14.25">
      <c r="A953" s="44"/>
      <c r="O953" s="44"/>
      <c r="Z953" s="44"/>
    </row>
    <row r="954" spans="1:26" ht="14.25">
      <c r="A954" s="44"/>
      <c r="O954" s="44"/>
      <c r="Z954" s="44"/>
    </row>
    <row r="955" spans="1:26" ht="14.25">
      <c r="A955" s="44"/>
      <c r="O955" s="44"/>
      <c r="Z955" s="44"/>
    </row>
    <row r="956" spans="1:26" ht="14.25">
      <c r="A956" s="44"/>
      <c r="O956" s="44"/>
      <c r="Z956" s="44"/>
    </row>
    <row r="957" spans="1:26" ht="14.25">
      <c r="A957" s="44"/>
      <c r="O957" s="44"/>
      <c r="Z957" s="44"/>
    </row>
    <row r="958" spans="1:26" ht="14.25">
      <c r="A958" s="44"/>
      <c r="O958" s="44"/>
      <c r="Z958" s="44"/>
    </row>
    <row r="959" spans="1:26" ht="14.25">
      <c r="A959" s="44"/>
      <c r="O959" s="44"/>
      <c r="Z959" s="44"/>
    </row>
    <row r="960" spans="1:26" ht="14.25">
      <c r="A960" s="44"/>
      <c r="O960" s="44"/>
      <c r="Z960" s="44"/>
    </row>
    <row r="961" spans="1:26" ht="14.25">
      <c r="A961" s="44"/>
      <c r="O961" s="44"/>
      <c r="Z961" s="44"/>
    </row>
    <row r="962" spans="1:26" ht="14.25">
      <c r="A962" s="44"/>
      <c r="O962" s="44"/>
      <c r="Z962" s="44"/>
    </row>
    <row r="963" spans="1:26" ht="14.25">
      <c r="A963" s="44"/>
      <c r="O963" s="44"/>
      <c r="Z963" s="44"/>
    </row>
    <row r="964" spans="1:26" ht="14.25">
      <c r="A964" s="44"/>
      <c r="O964" s="44"/>
      <c r="Z964" s="44"/>
    </row>
    <row r="965" spans="1:26" ht="14.25">
      <c r="A965" s="44"/>
      <c r="O965" s="44"/>
      <c r="Z965" s="44"/>
    </row>
    <row r="966" spans="1:26" ht="14.25">
      <c r="A966" s="44"/>
      <c r="O966" s="44"/>
      <c r="Z966" s="44"/>
    </row>
    <row r="967" spans="1:26" ht="14.25">
      <c r="A967" s="44"/>
      <c r="O967" s="44"/>
      <c r="Z967" s="44"/>
    </row>
    <row r="968" spans="1:26" ht="14.25">
      <c r="A968" s="44"/>
      <c r="O968" s="44"/>
      <c r="Z968" s="44"/>
    </row>
    <row r="969" spans="1:26" ht="14.25">
      <c r="A969" s="44"/>
      <c r="O969" s="44"/>
      <c r="Z969" s="44"/>
    </row>
    <row r="970" spans="1:26" ht="14.25">
      <c r="A970" s="44"/>
      <c r="O970" s="44"/>
      <c r="Z970" s="44"/>
    </row>
    <row r="971" spans="1:26" ht="14.25">
      <c r="A971" s="44"/>
      <c r="O971" s="44"/>
      <c r="Z971" s="44"/>
    </row>
    <row r="972" spans="1:26" ht="14.25">
      <c r="A972" s="44"/>
      <c r="O972" s="44"/>
      <c r="Z972" s="44"/>
    </row>
    <row r="973" spans="1:26" ht="14.25">
      <c r="A973" s="44"/>
      <c r="O973" s="44"/>
      <c r="Z973" s="44"/>
    </row>
    <row r="974" spans="1:26" ht="14.25">
      <c r="A974" s="44"/>
      <c r="O974" s="44"/>
      <c r="Z974" s="44"/>
    </row>
    <row r="975" spans="1:26" ht="14.25">
      <c r="A975" s="44"/>
      <c r="O975" s="44"/>
      <c r="Z975" s="44"/>
    </row>
    <row r="976" spans="1:26" ht="14.25">
      <c r="A976" s="44"/>
      <c r="O976" s="44"/>
      <c r="Z976" s="44"/>
    </row>
    <row r="977" spans="1:26" ht="14.25">
      <c r="A977" s="44"/>
      <c r="O977" s="44"/>
      <c r="Z977" s="44"/>
    </row>
    <row r="978" spans="1:26" ht="14.25">
      <c r="A978" s="44"/>
      <c r="O978" s="44"/>
      <c r="Z978" s="44"/>
    </row>
    <row r="979" spans="1:26" ht="14.25">
      <c r="A979" s="44"/>
      <c r="O979" s="44"/>
      <c r="Z979" s="44"/>
    </row>
    <row r="980" spans="1:26" ht="14.25">
      <c r="A980" s="44"/>
      <c r="O980" s="44"/>
      <c r="Z980" s="44"/>
    </row>
    <row r="981" spans="1:26" ht="14.25">
      <c r="A981" s="44"/>
      <c r="O981" s="44"/>
      <c r="Z981" s="44"/>
    </row>
    <row r="982" spans="1:26" ht="14.25">
      <c r="A982" s="44"/>
      <c r="O982" s="44"/>
      <c r="Z982" s="44"/>
    </row>
    <row r="983" spans="1:26" ht="14.25">
      <c r="A983" s="44"/>
      <c r="O983" s="44"/>
      <c r="Z983" s="44"/>
    </row>
    <row r="984" spans="1:26" ht="14.25">
      <c r="A984" s="44"/>
      <c r="O984" s="44"/>
      <c r="Z984" s="44"/>
    </row>
    <row r="985" spans="1:26" ht="14.25">
      <c r="A985" s="44"/>
      <c r="O985" s="44"/>
      <c r="Z985" s="44"/>
    </row>
    <row r="986" spans="1:26" ht="14.25">
      <c r="A986" s="44"/>
      <c r="O986" s="44"/>
      <c r="Z986" s="44"/>
    </row>
    <row r="987" spans="1:26" ht="14.25">
      <c r="A987" s="44"/>
      <c r="O987" s="44"/>
      <c r="Z987" s="44"/>
    </row>
    <row r="988" spans="1:26" ht="14.25">
      <c r="A988" s="44"/>
      <c r="O988" s="44"/>
      <c r="Z988" s="44"/>
    </row>
    <row r="989" spans="1:26" ht="14.25">
      <c r="A989" s="44"/>
      <c r="O989" s="44"/>
      <c r="Z989" s="44"/>
    </row>
    <row r="990" spans="1:26" ht="14.25">
      <c r="A990" s="44"/>
      <c r="O990" s="44"/>
      <c r="Z990" s="44"/>
    </row>
    <row r="991" spans="1:26" ht="14.25">
      <c r="A991" s="44"/>
      <c r="O991" s="44"/>
      <c r="Z991" s="44"/>
    </row>
    <row r="992" spans="1:26" ht="14.25">
      <c r="A992" s="44"/>
      <c r="O992" s="44"/>
      <c r="Z992" s="44"/>
    </row>
    <row r="993" spans="1:26" ht="14.25">
      <c r="A993" s="44"/>
      <c r="O993" s="44"/>
      <c r="Z993" s="44"/>
    </row>
    <row r="994" spans="1:26" ht="14.25">
      <c r="A994" s="44"/>
      <c r="O994" s="44"/>
      <c r="Z994" s="44"/>
    </row>
    <row r="995" spans="1:26" ht="14.25">
      <c r="A995" s="44"/>
      <c r="O995" s="44"/>
      <c r="Z995" s="44"/>
    </row>
    <row r="996" spans="1:26" ht="14.25">
      <c r="A996" s="44"/>
      <c r="O996" s="44"/>
      <c r="Z996" s="44"/>
    </row>
    <row r="997" spans="1:26" ht="14.25">
      <c r="A997" s="44"/>
      <c r="O997" s="44"/>
      <c r="Z997" s="44"/>
    </row>
    <row r="998" spans="1:26" ht="14.25">
      <c r="A998" s="44"/>
      <c r="O998" s="44"/>
      <c r="Z998" s="44"/>
    </row>
    <row r="999" spans="1:26" ht="14.25">
      <c r="A999" s="44"/>
      <c r="O999" s="44"/>
      <c r="Z999" s="44"/>
    </row>
    <row r="1000" spans="1:26" ht="14.25">
      <c r="A1000" s="44"/>
      <c r="O1000" s="44"/>
      <c r="Z1000" s="44"/>
    </row>
    <row r="1001" spans="1:26" ht="14.25">
      <c r="A1001" s="44"/>
      <c r="O1001" s="44"/>
      <c r="Z1001" s="44"/>
    </row>
    <row r="1002" spans="1:26" ht="14.25">
      <c r="A1002" s="44"/>
      <c r="O1002" s="44"/>
      <c r="Z1002" s="44"/>
    </row>
    <row r="1003" spans="1:26" ht="14.25">
      <c r="A1003" s="44"/>
      <c r="O1003" s="44"/>
      <c r="Z1003" s="44"/>
    </row>
    <row r="1004" spans="1:26" ht="14.25">
      <c r="A1004" s="44"/>
      <c r="O1004" s="44"/>
      <c r="Z1004" s="44"/>
    </row>
    <row r="1005" spans="1:26" ht="14.25">
      <c r="A1005" s="44"/>
      <c r="O1005" s="44"/>
      <c r="Z1005" s="44"/>
    </row>
    <row r="1006" spans="1:26" ht="14.25">
      <c r="A1006" s="44"/>
      <c r="O1006" s="44"/>
      <c r="Z1006" s="44"/>
    </row>
    <row r="1007" spans="1:26" ht="14.25">
      <c r="A1007" s="44"/>
      <c r="O1007" s="44"/>
      <c r="Z1007" s="44"/>
    </row>
    <row r="1008" spans="1:26" ht="14.25">
      <c r="A1008" s="44"/>
      <c r="O1008" s="44"/>
      <c r="Z1008" s="44"/>
    </row>
    <row r="1009" spans="1:26" ht="14.25">
      <c r="A1009" s="44"/>
      <c r="O1009" s="44"/>
      <c r="Z1009" s="44"/>
    </row>
    <row r="1010" spans="1:26" ht="14.25">
      <c r="A1010" s="44"/>
      <c r="O1010" s="44"/>
      <c r="Z1010" s="4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2007-05-24T19:06:15Z</dcterms:created>
  <dcterms:modified xsi:type="dcterms:W3CDTF">2019-01-14T16:45:50Z</dcterms:modified>
  <cp:category/>
  <cp:version/>
  <cp:contentType/>
  <cp:contentStatus/>
  <cp:revision>71</cp:revision>
</cp:coreProperties>
</file>