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/>
  <mc:AlternateContent xmlns:mc="http://schemas.openxmlformats.org/markup-compatibility/2006">
    <mc:Choice Requires="x15">
      <x15ac:absPath xmlns:x15ac="http://schemas.microsoft.com/office/spreadsheetml/2010/11/ac" url="/Users/jjniemi1/Downloads/"/>
    </mc:Choice>
  </mc:AlternateContent>
  <xr:revisionPtr revIDLastSave="0" documentId="13_ncr:1_{72273E20-8FB2-6245-86EF-8B2DE595A567}" xr6:coauthVersionLast="45" xr6:coauthVersionMax="45" xr10:uidLastSave="{00000000-0000-0000-0000-000000000000}"/>
  <bookViews>
    <workbookView xWindow="1020" yWindow="700" windowWidth="27640" windowHeight="16540" xr2:uid="{94400B05-3DC8-6648-AC76-4792AC5F2C7A}"/>
  </bookViews>
  <sheets>
    <sheet name="Emissions &amp; Costs" sheetId="1" r:id="rId1"/>
    <sheet name="Lifetime impact" sheetId="2" r:id="rId2"/>
    <sheet name="Carbon Neutrality Statu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  <c r="B20" i="1" s="1"/>
  <c r="B8" i="1"/>
  <c r="B19" i="1" s="1"/>
  <c r="G4" i="2" l="1"/>
  <c r="B8" i="3"/>
  <c r="F4" i="2" l="1"/>
  <c r="C3" i="2"/>
  <c r="D3" i="2"/>
  <c r="E3" i="2"/>
  <c r="F3" i="2"/>
  <c r="G3" i="2"/>
  <c r="B3" i="2"/>
  <c r="H3" i="2" l="1"/>
  <c r="E4" i="2"/>
  <c r="D4" i="2"/>
  <c r="C4" i="2"/>
  <c r="B4" i="2"/>
  <c r="H4" i="2" l="1"/>
  <c r="B21" i="1" l="1"/>
  <c r="H5" i="2"/>
  <c r="B3" i="3"/>
  <c r="B9" i="3" s="1"/>
</calcChain>
</file>

<file path=xl/sharedStrings.xml><?xml version="1.0" encoding="utf-8"?>
<sst xmlns="http://schemas.openxmlformats.org/spreadsheetml/2006/main" count="68" uniqueCount="52">
  <si>
    <t>No of employees</t>
  </si>
  <si>
    <t>Unit</t>
  </si>
  <si>
    <t>Personal CO2 emissions/year/employee</t>
  </si>
  <si>
    <t>Notes</t>
  </si>
  <si>
    <t>Total CO2/year for all employees</t>
  </si>
  <si>
    <t>CO2 emissions of the business/year</t>
  </si>
  <si>
    <t>Cloud services CO2 estimate/year</t>
  </si>
  <si>
    <t>Employees (EOY)</t>
  </si>
  <si>
    <t>Total</t>
  </si>
  <si>
    <t>Approximated as a function of employee count, which is likely a conservative estimate since in the early years, we were in even smaller offices and didn't use as many cloud services, and didn't do any flights</t>
  </si>
  <si>
    <t>CERs used</t>
  </si>
  <si>
    <t>CERs purchased</t>
  </si>
  <si>
    <t>CER USAGE</t>
  </si>
  <si>
    <t>CERs still available for use</t>
  </si>
  <si>
    <t>Figure</t>
  </si>
  <si>
    <t>Metric</t>
  </si>
  <si>
    <t>https://www.carbonfootprint.com/small_business_calculator.html</t>
  </si>
  <si>
    <t>LEGEND</t>
  </si>
  <si>
    <t>Excludes non-standard emission sources, for us this basically means cloud-based IT services</t>
  </si>
  <si>
    <t>Editable cell, please insert your values</t>
  </si>
  <si>
    <t>USD</t>
  </si>
  <si>
    <t>Price/CO2 ton for your offset project</t>
  </si>
  <si>
    <t>Link</t>
  </si>
  <si>
    <t>https://offset.climateneutralnow.org/allprojects?orderby=10</t>
  </si>
  <si>
    <t>Insert the price of your favorite offset project from the UN Offset platform</t>
  </si>
  <si>
    <t>Conservative estimate, can for example be calculated by number of servers required and their usage</t>
  </si>
  <si>
    <t>EMISSIONS FOR EMPLOYEES</t>
  </si>
  <si>
    <t>PROGRAM COSTS</t>
  </si>
  <si>
    <t>Total cost for offseting business emissions/year</t>
  </si>
  <si>
    <t>Total cost for offseting employee personal emissions/year</t>
  </si>
  <si>
    <t>tons (kg)</t>
  </si>
  <si>
    <t>Total annual CO2 emissions of the business</t>
  </si>
  <si>
    <t>EMISSIONS OF THE BUSINESS</t>
  </si>
  <si>
    <t>Insert other possible emission sources here</t>
  </si>
  <si>
    <t>https://en.wikipedia.org/wiki/List_of_countries_by_carbon_dioxide_emissions_per_capita</t>
  </si>
  <si>
    <t>Can be estimated based on per capita figures</t>
  </si>
  <si>
    <t>ANNUAL GRAND TOTAL</t>
  </si>
  <si>
    <t>Calculation result</t>
  </si>
  <si>
    <t>CO2 emissions of employees (kg tons)</t>
  </si>
  <si>
    <t>CO2 emissions of the business (kg tons)</t>
  </si>
  <si>
    <t>End of year gives us a nicely conservative estimate since our headcount has always been growing</t>
  </si>
  <si>
    <t>Total lifetime CO2 of the business + employees (kg tons)</t>
  </si>
  <si>
    <t>Total (tons kg)</t>
  </si>
  <si>
    <t>Timespan: fiscal years 2014-2019 (since founding)</t>
  </si>
  <si>
    <t>Total lifetime emissions</t>
  </si>
  <si>
    <t>COMPANY CARBON NEUTRALITY STATUS</t>
  </si>
  <si>
    <t>Green values indicate a net carbon neutral or negative status, red ones a net carbon positive (polluting) status</t>
  </si>
  <si>
    <t>CLIMATE NEUTRALITY WORKSHEET</t>
  </si>
  <si>
    <t>Insert the amount of CERs purchased here</t>
  </si>
  <si>
    <t>How many CERs would like to use/have used until now?</t>
  </si>
  <si>
    <t>This indicates how many CERs you still have available to use</t>
  </si>
  <si>
    <t>CURRENT CARBON STATUS (LIFETIME)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</si>
</sst>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0" x14ac:knownFonts="1">
    <font>
      <sz val="12"/>
      <color theme="1"/>
      <name val="Noto Sans"/>
      <family val="2"/>
      <scheme val="minor"/>
    </font>
    <font>
      <b/>
      <sz val="12"/>
      <color theme="0"/>
      <name val="Noto Sans"/>
      <family val="2"/>
      <scheme val="minor"/>
    </font>
    <font>
      <u/>
      <sz val="12"/>
      <color theme="10"/>
      <name val="Noto Sans"/>
      <family val="2"/>
      <scheme val="minor"/>
    </font>
    <font>
      <b/>
      <sz val="14"/>
      <color theme="0"/>
      <name val="Noto Sans"/>
      <family val="2"/>
      <scheme val="minor"/>
    </font>
    <font>
      <b/>
      <sz val="12"/>
      <color theme="1"/>
      <name val="Noto Sans"/>
      <family val="2"/>
      <scheme val="minor"/>
    </font>
    <font>
      <sz val="12"/>
      <color theme="2"/>
      <name val="Noto Sans"/>
      <family val="2"/>
      <scheme val="minor"/>
    </font>
    <font>
      <b/>
      <sz val="12"/>
      <color theme="2"/>
      <name val="Noto Sans"/>
      <family val="2"/>
      <scheme val="minor"/>
    </font>
    <font>
      <i/>
      <sz val="12"/>
      <color theme="1"/>
      <name val="Noto Sans"/>
      <family val="2"/>
      <scheme val="minor"/>
    </font>
    <font>
      <b/>
      <u/>
      <sz val="12"/>
      <color theme="0"/>
      <name val="Noto Sans"/>
      <family val="2"/>
      <scheme val="minor"/>
    </font>
    <font>
      <i/>
      <sz val="12"/>
      <color theme="0"/>
      <name val="Noto Sans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0" fontId="6" fillId="7" borderId="1" xfId="0" applyFont="1" applyFill="1" applyBorder="1"/>
    <xf numFmtId="0" fontId="5" fillId="7" borderId="2" xfId="0" applyFont="1" applyFill="1" applyBorder="1"/>
    <xf numFmtId="0" fontId="4" fillId="6" borderId="0" xfId="0" applyFont="1" applyFill="1" applyBorder="1"/>
    <xf numFmtId="164" fontId="4" fillId="6" borderId="0" xfId="0" applyNumberFormat="1" applyFont="1" applyFill="1" applyBorder="1"/>
    <xf numFmtId="0" fontId="0" fillId="0" borderId="3" xfId="0" applyBorder="1"/>
    <xf numFmtId="0" fontId="0" fillId="0" borderId="5" xfId="0" applyBorder="1"/>
    <xf numFmtId="0" fontId="4" fillId="6" borderId="4" xfId="0" applyFont="1" applyFill="1" applyBorder="1"/>
    <xf numFmtId="0" fontId="6" fillId="3" borderId="4" xfId="0" applyFont="1" applyFill="1" applyBorder="1"/>
    <xf numFmtId="0" fontId="4" fillId="8" borderId="0" xfId="0" applyFont="1" applyFill="1"/>
    <xf numFmtId="164" fontId="1" fillId="3" borderId="0" xfId="0" applyNumberFormat="1" applyFont="1" applyFill="1" applyBorder="1"/>
    <xf numFmtId="0" fontId="1" fillId="2" borderId="1" xfId="0" applyFont="1" applyFill="1" applyBorder="1"/>
    <xf numFmtId="0" fontId="1" fillId="2" borderId="7" xfId="0" applyFont="1" applyFill="1" applyBorder="1"/>
    <xf numFmtId="0" fontId="8" fillId="2" borderId="2" xfId="1" applyFont="1" applyFill="1" applyBorder="1" applyAlignment="1">
      <alignment vertical="top" wrapText="1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4" xfId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3" xfId="0" applyFont="1" applyFill="1" applyBorder="1"/>
    <xf numFmtId="0" fontId="1" fillId="3" borderId="0" xfId="0" applyFont="1" applyFill="1" applyBorder="1"/>
    <xf numFmtId="0" fontId="1" fillId="3" borderId="4" xfId="0" applyFont="1" applyFill="1" applyBorder="1" applyAlignment="1">
      <alignment vertical="top" wrapText="1"/>
    </xf>
    <xf numFmtId="0" fontId="1" fillId="4" borderId="5" xfId="0" applyFont="1" applyFill="1" applyBorder="1"/>
    <xf numFmtId="164" fontId="1" fillId="4" borderId="8" xfId="0" applyNumberFormat="1" applyFont="1" applyFill="1" applyBorder="1"/>
    <xf numFmtId="0" fontId="1" fillId="4" borderId="8" xfId="0" applyFont="1" applyFill="1" applyBorder="1"/>
    <xf numFmtId="0" fontId="1" fillId="4" borderId="6" xfId="0" applyFont="1" applyFill="1" applyBorder="1"/>
    <xf numFmtId="0" fontId="0" fillId="0" borderId="0" xfId="0" applyBorder="1" applyAlignment="1">
      <alignment wrapText="1"/>
    </xf>
    <xf numFmtId="0" fontId="7" fillId="0" borderId="0" xfId="0" applyFont="1" applyBorder="1"/>
    <xf numFmtId="0" fontId="1" fillId="3" borderId="5" xfId="0" applyFont="1" applyFill="1" applyBorder="1"/>
    <xf numFmtId="1" fontId="1" fillId="3" borderId="8" xfId="0" applyNumberFormat="1" applyFont="1" applyFill="1" applyBorder="1"/>
    <xf numFmtId="0" fontId="1" fillId="3" borderId="8" xfId="0" applyFont="1" applyFill="1" applyBorder="1"/>
    <xf numFmtId="0" fontId="8" fillId="3" borderId="6" xfId="1" applyFont="1" applyFill="1" applyBorder="1" applyAlignment="1">
      <alignment vertical="top" wrapText="1"/>
    </xf>
    <xf numFmtId="0" fontId="8" fillId="2" borderId="2" xfId="1" applyFont="1" applyFill="1" applyBorder="1"/>
    <xf numFmtId="0" fontId="7" fillId="0" borderId="0" xfId="0" applyFont="1" applyBorder="1" applyAlignment="1">
      <alignment wrapText="1"/>
    </xf>
    <xf numFmtId="0" fontId="7" fillId="0" borderId="3" xfId="0" applyFont="1" applyBorder="1"/>
    <xf numFmtId="0" fontId="0" fillId="8" borderId="0" xfId="0" applyFill="1"/>
    <xf numFmtId="0" fontId="0" fillId="8" borderId="0" xfId="0" applyFill="1" applyAlignment="1">
      <alignment vertical="top" wrapText="1"/>
    </xf>
    <xf numFmtId="0" fontId="2" fillId="8" borderId="0" xfId="1" applyFill="1"/>
    <xf numFmtId="0" fontId="7" fillId="8" borderId="0" xfId="0" applyFont="1" applyFill="1"/>
    <xf numFmtId="0" fontId="0" fillId="8" borderId="0" xfId="0" applyFill="1" applyAlignment="1">
      <alignment wrapText="1"/>
    </xf>
    <xf numFmtId="0" fontId="1" fillId="3" borderId="0" xfId="0" applyFont="1" applyFill="1" applyBorder="1" applyAlignment="1">
      <alignment vertical="top"/>
    </xf>
    <xf numFmtId="1" fontId="1" fillId="3" borderId="0" xfId="0" applyNumberFormat="1" applyFont="1" applyFill="1" applyBorder="1" applyAlignment="1">
      <alignment vertical="top"/>
    </xf>
    <xf numFmtId="0" fontId="0" fillId="0" borderId="6" xfId="0" applyBorder="1"/>
    <xf numFmtId="0" fontId="0" fillId="8" borderId="5" xfId="0" applyFill="1" applyBorder="1" applyAlignment="1">
      <alignment wrapText="1"/>
    </xf>
    <xf numFmtId="0" fontId="0" fillId="8" borderId="8" xfId="0" applyFill="1" applyBorder="1"/>
    <xf numFmtId="0" fontId="0" fillId="8" borderId="0" xfId="0" applyFill="1" applyBorder="1"/>
    <xf numFmtId="0" fontId="0" fillId="8" borderId="0" xfId="0" applyFill="1" applyBorder="1" applyAlignment="1">
      <alignment wrapText="1"/>
    </xf>
    <xf numFmtId="0" fontId="0" fillId="8" borderId="3" xfId="0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0" fillId="0" borderId="3" xfId="0" applyFont="1" applyBorder="1"/>
    <xf numFmtId="0" fontId="7" fillId="0" borderId="4" xfId="0" applyFont="1" applyBorder="1" applyAlignment="1">
      <alignment wrapText="1"/>
    </xf>
    <xf numFmtId="0" fontId="0" fillId="0" borderId="4" xfId="0" applyBorder="1"/>
    <xf numFmtId="0" fontId="0" fillId="0" borderId="3" xfId="0" applyFont="1" applyBorder="1" applyAlignment="1">
      <alignment vertical="top"/>
    </xf>
    <xf numFmtId="0" fontId="7" fillId="0" borderId="4" xfId="0" applyFont="1" applyBorder="1" applyAlignment="1">
      <alignment vertical="top" wrapText="1"/>
    </xf>
    <xf numFmtId="1" fontId="1" fillId="4" borderId="8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center" vertical="center"/>
    </xf>
    <xf numFmtId="1" fontId="1" fillId="3" borderId="0" xfId="0" applyNumberFormat="1" applyFont="1" applyFill="1" applyBorder="1"/>
    <xf numFmtId="0" fontId="7" fillId="0" borderId="4" xfId="0" applyFont="1" applyBorder="1"/>
    <xf numFmtId="1" fontId="4" fillId="5" borderId="0" xfId="0" applyNumberFormat="1" applyFont="1" applyFill="1" applyBorder="1"/>
    <xf numFmtId="0" fontId="1" fillId="4" borderId="5" xfId="0" applyFont="1" applyFill="1" applyBorder="1" applyAlignment="1">
      <alignment vertical="center"/>
    </xf>
    <xf numFmtId="1" fontId="4" fillId="4" borderId="8" xfId="0" applyNumberFormat="1" applyFont="1" applyFill="1" applyBorder="1" applyAlignment="1" applyProtection="1">
      <alignment vertical="center"/>
    </xf>
    <xf numFmtId="0" fontId="9" fillId="4" borderId="6" xfId="0" applyFont="1" applyFill="1" applyBorder="1" applyAlignment="1">
      <alignment vertical="center" wrapText="1"/>
    </xf>
    <xf numFmtId="0" fontId="6" fillId="4" borderId="6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6" borderId="5" xfId="0" applyFont="1" applyFill="1" applyBorder="1"/>
    <xf numFmtId="0" fontId="4" fillId="6" borderId="8" xfId="0" applyFont="1" applyFill="1" applyBorder="1"/>
    <xf numFmtId="0" fontId="4" fillId="6" borderId="6" xfId="0" applyFont="1" applyFill="1" applyBorder="1"/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3365500</xdr:colOff>
      <xdr:row>0</xdr:row>
      <xdr:rowOff>95266</xdr:rowOff>
    </xdr:from>
    <xdr:to>
      <xdr:col>0</xdr:col>
      <xdr:colOff>4470400</xdr:colOff>
      <xdr:row>0</xdr:row>
      <xdr:rowOff>490083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D0312B-1FFB-764E-8043-279047367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5500" y="95266"/>
          <a:ext cx="1104900" cy="394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ima">
  <a:themeElements>
    <a:clrScheme name="Viima Colors">
      <a:dk1>
        <a:srgbClr val="000000"/>
      </a:dk1>
      <a:lt1>
        <a:srgbClr val="FFFFFF"/>
      </a:lt1>
      <a:dk2>
        <a:srgbClr val="777777"/>
      </a:dk2>
      <a:lt2>
        <a:srgbClr val="FCFCFC"/>
      </a:lt2>
      <a:accent1>
        <a:srgbClr val="1CB5F2"/>
      </a:accent1>
      <a:accent2>
        <a:srgbClr val="33DB87"/>
      </a:accent2>
      <a:accent3>
        <a:srgbClr val="F9599A"/>
      </a:accent3>
      <a:accent4>
        <a:srgbClr val="8679D1"/>
      </a:accent4>
      <a:accent5>
        <a:srgbClr val="FC954F"/>
      </a:accent5>
      <a:accent6>
        <a:srgbClr val="FCDA4C"/>
      </a:accent6>
      <a:hlink>
        <a:srgbClr val="1CB5F2"/>
      </a:hlink>
      <a:folHlink>
        <a:srgbClr val="1C91BF"/>
      </a:folHlink>
    </a:clrScheme>
    <a:fontScheme name="Viima">
      <a:majorFont>
        <a:latin typeface="Noto Sans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Noto Sans"/>
        <a:font script="Hebr" typeface="Noto Sans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Noto Sans"/>
        <a:font script="Uigh" typeface="Microsoft Uighur"/>
        <a:font script="Geor" typeface="Sylfaen"/>
      </a:majorFont>
      <a:minorFont>
        <a:latin typeface="Noto Sans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Noto Sans"/>
        <a:font script="Hebr" typeface="Noto Sans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Noto Sans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ima" id="{8A28AEC6-9FC1-8046-8988-B7D9F687C035}" vid="{E8DC18F3-EF60-7F40-AC69-D58C9304A632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.wikipedia.org/wiki/List_of_countries_by_carbon_dioxide_emissions_per_capita" TargetMode="External"/><Relationship Id="rId2" Type="http://schemas.openxmlformats.org/officeDocument/2006/relationships/hyperlink" Target="https://offset.climateneutralnow.org/allprojects?orderby=10" TargetMode="External"/><Relationship Id="rId1" Type="http://schemas.openxmlformats.org/officeDocument/2006/relationships/hyperlink" Target="https://www.carbonfootprint.com/small_business_calculator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F4DA1-AB78-A647-8A47-F3D2D36F3C4D}">
  <dimension ref="A1:E27"/>
  <sheetViews>
    <sheetView tabSelected="1" workbookViewId="0">
      <selection activeCell="G3" sqref="G3"/>
    </sheetView>
  </sheetViews>
  <sheetFormatPr baseColWidth="10" defaultRowHeight="19" x14ac:dyDescent="0.3"/>
  <cols>
    <col min="1" max="1" width="51.5703125" style="34" bestFit="1" customWidth="1"/>
    <col min="2" max="2" width="11.42578125" style="34" bestFit="1" customWidth="1"/>
    <col min="3" max="3" width="8.7109375" style="34" bestFit="1" customWidth="1"/>
    <col min="4" max="4" width="39.140625" style="34" customWidth="1"/>
    <col min="5" max="5" width="26" style="34" customWidth="1"/>
    <col min="6" max="8" width="10.7109375" style="34"/>
    <col min="9" max="9" width="31.85546875" style="34" bestFit="1" customWidth="1"/>
    <col min="10" max="16384" width="10.7109375" style="34"/>
  </cols>
  <sheetData>
    <row r="1" spans="1:5" ht="50" customHeight="1" x14ac:dyDescent="0.3">
      <c r="A1" s="68" t="s">
        <v>47</v>
      </c>
      <c r="B1" s="69"/>
      <c r="C1" s="69"/>
      <c r="D1" s="69"/>
      <c r="E1" s="70"/>
    </row>
    <row r="2" spans="1:5" ht="20" thickBot="1" x14ac:dyDescent="0.35">
      <c r="A2" s="71" t="s">
        <v>15</v>
      </c>
      <c r="B2" s="72" t="s">
        <v>14</v>
      </c>
      <c r="C2" s="72" t="s">
        <v>1</v>
      </c>
      <c r="D2" s="72" t="s">
        <v>3</v>
      </c>
      <c r="E2" s="73" t="s">
        <v>22</v>
      </c>
    </row>
    <row r="3" spans="1:5" ht="20" thickBot="1" x14ac:dyDescent="0.35">
      <c r="A3" s="9"/>
      <c r="B3" s="9"/>
      <c r="C3" s="9"/>
      <c r="D3" s="9"/>
      <c r="E3" s="9"/>
    </row>
    <row r="4" spans="1:5" x14ac:dyDescent="0.3">
      <c r="A4" s="11" t="s">
        <v>32</v>
      </c>
      <c r="B4" s="12"/>
      <c r="C4" s="12"/>
      <c r="D4" s="12"/>
      <c r="E4" s="31"/>
    </row>
    <row r="5" spans="1:5" ht="60" x14ac:dyDescent="0.3">
      <c r="A5" s="5" t="s">
        <v>5</v>
      </c>
      <c r="B5" s="3">
        <v>100</v>
      </c>
      <c r="C5" s="25" t="s">
        <v>30</v>
      </c>
      <c r="D5" s="15" t="s">
        <v>18</v>
      </c>
      <c r="E5" s="16" t="s">
        <v>16</v>
      </c>
    </row>
    <row r="6" spans="1:5" ht="60" x14ac:dyDescent="0.3">
      <c r="A6" s="5" t="s">
        <v>6</v>
      </c>
      <c r="B6" s="3">
        <v>20</v>
      </c>
      <c r="C6" s="25" t="s">
        <v>30</v>
      </c>
      <c r="D6" s="32" t="s">
        <v>25</v>
      </c>
      <c r="E6" s="17"/>
    </row>
    <row r="7" spans="1:5" x14ac:dyDescent="0.3">
      <c r="A7" s="33" t="s">
        <v>33</v>
      </c>
      <c r="B7" s="14"/>
      <c r="C7" s="14"/>
      <c r="D7" s="14"/>
      <c r="E7" s="17"/>
    </row>
    <row r="8" spans="1:5" ht="20" thickBot="1" x14ac:dyDescent="0.35">
      <c r="A8" s="27" t="s">
        <v>31</v>
      </c>
      <c r="B8" s="28">
        <f>SUM(B5:B7)</f>
        <v>120</v>
      </c>
      <c r="C8" s="29" t="s">
        <v>30</v>
      </c>
      <c r="D8" s="29"/>
      <c r="E8" s="30"/>
    </row>
    <row r="9" spans="1:5" x14ac:dyDescent="0.3">
      <c r="E9" s="35"/>
    </row>
    <row r="10" spans="1:5" ht="20" thickBot="1" x14ac:dyDescent="0.35">
      <c r="E10" s="35"/>
    </row>
    <row r="11" spans="1:5" x14ac:dyDescent="0.3">
      <c r="A11" s="11" t="s">
        <v>26</v>
      </c>
      <c r="B11" s="12"/>
      <c r="C11" s="12"/>
      <c r="D11" s="12"/>
      <c r="E11" s="13"/>
    </row>
    <row r="12" spans="1:5" x14ac:dyDescent="0.3">
      <c r="A12" s="5" t="s">
        <v>0</v>
      </c>
      <c r="B12" s="3">
        <v>50</v>
      </c>
      <c r="C12" s="14"/>
      <c r="D12" s="14"/>
      <c r="E12" s="17"/>
    </row>
    <row r="13" spans="1:5" ht="40" customHeight="1" x14ac:dyDescent="0.3">
      <c r="A13" s="5" t="s">
        <v>2</v>
      </c>
      <c r="B13" s="3">
        <v>10</v>
      </c>
      <c r="C13" s="25" t="s">
        <v>30</v>
      </c>
      <c r="D13" s="26" t="s">
        <v>35</v>
      </c>
      <c r="E13" s="16" t="s">
        <v>34</v>
      </c>
    </row>
    <row r="14" spans="1:5" ht="20" thickBot="1" x14ac:dyDescent="0.35">
      <c r="A14" s="27" t="s">
        <v>4</v>
      </c>
      <c r="B14" s="28">
        <f>B13*B12</f>
        <v>500</v>
      </c>
      <c r="C14" s="29" t="s">
        <v>30</v>
      </c>
      <c r="D14" s="29"/>
      <c r="E14" s="30"/>
    </row>
    <row r="15" spans="1:5" x14ac:dyDescent="0.3">
      <c r="E15" s="35"/>
    </row>
    <row r="16" spans="1:5" ht="20" thickBot="1" x14ac:dyDescent="0.35">
      <c r="E16" s="35"/>
    </row>
    <row r="17" spans="1:5" x14ac:dyDescent="0.3">
      <c r="A17" s="11" t="s">
        <v>27</v>
      </c>
      <c r="B17" s="12"/>
      <c r="C17" s="12"/>
      <c r="D17" s="12"/>
      <c r="E17" s="13"/>
    </row>
    <row r="18" spans="1:5" ht="40" x14ac:dyDescent="0.3">
      <c r="A18" s="5" t="s">
        <v>21</v>
      </c>
      <c r="B18" s="4">
        <v>0.28000000000000003</v>
      </c>
      <c r="C18" s="14" t="s">
        <v>20</v>
      </c>
      <c r="D18" s="15" t="s">
        <v>24</v>
      </c>
      <c r="E18" s="16" t="s">
        <v>23</v>
      </c>
    </row>
    <row r="19" spans="1:5" x14ac:dyDescent="0.3">
      <c r="A19" s="18" t="s">
        <v>28</v>
      </c>
      <c r="B19" s="10">
        <f>$B$8*$B$18</f>
        <v>33.6</v>
      </c>
      <c r="C19" s="19"/>
      <c r="D19" s="19"/>
      <c r="E19" s="20"/>
    </row>
    <row r="20" spans="1:5" x14ac:dyDescent="0.3">
      <c r="A20" s="18" t="s">
        <v>29</v>
      </c>
      <c r="B20" s="10">
        <f>$B$14*$B$18</f>
        <v>140</v>
      </c>
      <c r="C20" s="19"/>
      <c r="D20" s="19"/>
      <c r="E20" s="20"/>
    </row>
    <row r="21" spans="1:5" ht="20" thickBot="1" x14ac:dyDescent="0.35">
      <c r="A21" s="21" t="s">
        <v>36</v>
      </c>
      <c r="B21" s="22">
        <f>SUM(B19:B20)</f>
        <v>173.6</v>
      </c>
      <c r="C21" s="23"/>
      <c r="D21" s="23"/>
      <c r="E21" s="24"/>
    </row>
    <row r="22" spans="1:5" ht="20" thickBot="1" x14ac:dyDescent="0.35"/>
    <row r="23" spans="1:5" x14ac:dyDescent="0.3">
      <c r="A23" s="1" t="s">
        <v>17</v>
      </c>
      <c r="B23" s="2"/>
    </row>
    <row r="24" spans="1:5" x14ac:dyDescent="0.3">
      <c r="A24" s="5" t="s">
        <v>19</v>
      </c>
      <c r="B24" s="7">
        <v>123</v>
      </c>
    </row>
    <row r="25" spans="1:5" x14ac:dyDescent="0.3">
      <c r="A25" s="5" t="s">
        <v>37</v>
      </c>
      <c r="B25" s="8">
        <v>123</v>
      </c>
      <c r="E25" s="36"/>
    </row>
    <row r="26" spans="1:5" ht="20" thickBot="1" x14ac:dyDescent="0.35">
      <c r="A26" s="6" t="s">
        <v>37</v>
      </c>
      <c r="B26" s="67">
        <v>123</v>
      </c>
      <c r="E26" s="36"/>
    </row>
    <row r="27" spans="1:5" x14ac:dyDescent="0.3">
      <c r="D27" s="37"/>
      <c r="E27" s="36"/>
    </row>
  </sheetData>
  <mergeCells count="1">
    <mergeCell ref="A1:E1"/>
  </mergeCells>
  <hyperlinks>
    <hyperlink ref="E5" r:id="rId1" xr:uid="{094BCDF7-56B4-6740-85B7-18E167DCAAAF}"/>
    <hyperlink ref="E18" r:id="rId2" xr:uid="{D668BD37-F98B-7848-9294-4154E491527C}"/>
    <hyperlink ref="E13" r:id="rId3" xr:uid="{051B07A6-8A1B-6A4F-B3DF-BCD5046F525D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75E1C-5969-AD41-8780-324C9DF37C3E}">
  <dimension ref="A1:I11"/>
  <sheetViews>
    <sheetView workbookViewId="0">
      <selection activeCell="B15" sqref="B15"/>
    </sheetView>
  </sheetViews>
  <sheetFormatPr baseColWidth="10" defaultRowHeight="19" x14ac:dyDescent="0.3"/>
  <cols>
    <col min="1" max="1" width="48.85546875" style="34" bestFit="1" customWidth="1"/>
    <col min="2" max="8" width="10.7109375" style="34"/>
    <col min="9" max="9" width="58.85546875" style="34" customWidth="1"/>
    <col min="10" max="10" width="38.7109375" style="34" bestFit="1" customWidth="1"/>
    <col min="11" max="16384" width="10.7109375" style="34"/>
  </cols>
  <sheetData>
    <row r="1" spans="1:9" x14ac:dyDescent="0.3">
      <c r="A1" s="47"/>
      <c r="B1" s="48">
        <v>2014</v>
      </c>
      <c r="C1" s="48">
        <v>2015</v>
      </c>
      <c r="D1" s="48">
        <v>2016</v>
      </c>
      <c r="E1" s="48">
        <v>2017</v>
      </c>
      <c r="F1" s="48">
        <v>2018</v>
      </c>
      <c r="G1" s="48">
        <v>2019</v>
      </c>
      <c r="H1" s="48" t="s">
        <v>8</v>
      </c>
      <c r="I1" s="49" t="s">
        <v>3</v>
      </c>
    </row>
    <row r="2" spans="1:9" ht="40" x14ac:dyDescent="0.3">
      <c r="A2" s="50" t="s">
        <v>7</v>
      </c>
      <c r="B2" s="3">
        <v>5</v>
      </c>
      <c r="C2" s="3">
        <v>10</v>
      </c>
      <c r="D2" s="3">
        <v>20</v>
      </c>
      <c r="E2" s="3">
        <v>30</v>
      </c>
      <c r="F2" s="3">
        <v>40</v>
      </c>
      <c r="G2" s="3">
        <v>50</v>
      </c>
      <c r="H2" s="14"/>
      <c r="I2" s="51" t="s">
        <v>40</v>
      </c>
    </row>
    <row r="3" spans="1:9" x14ac:dyDescent="0.3">
      <c r="A3" s="50" t="s">
        <v>38</v>
      </c>
      <c r="B3" s="19">
        <f>B2*'Emissions &amp; Costs'!$B$13</f>
        <v>50</v>
      </c>
      <c r="C3" s="19">
        <f>C2*'Emissions &amp; Costs'!$B$13</f>
        <v>100</v>
      </c>
      <c r="D3" s="19">
        <f>D2*'Emissions &amp; Costs'!$B$13</f>
        <v>200</v>
      </c>
      <c r="E3" s="19">
        <f>E2*'Emissions &amp; Costs'!$B$13</f>
        <v>300</v>
      </c>
      <c r="F3" s="19">
        <f>F2*'Emissions &amp; Costs'!$B$13</f>
        <v>400</v>
      </c>
      <c r="G3" s="19">
        <f>G2*'Emissions &amp; Costs'!$B$13</f>
        <v>500</v>
      </c>
      <c r="H3" s="19">
        <f>SUM(B3:G3)</f>
        <v>1550</v>
      </c>
      <c r="I3" s="52"/>
    </row>
    <row r="4" spans="1:9" ht="60" x14ac:dyDescent="0.3">
      <c r="A4" s="53" t="s">
        <v>39</v>
      </c>
      <c r="B4" s="39">
        <f t="shared" ref="B4:E4" si="0">$G$4/($G$2/B2)</f>
        <v>12</v>
      </c>
      <c r="C4" s="40">
        <f t="shared" si="0"/>
        <v>24</v>
      </c>
      <c r="D4" s="39">
        <f t="shared" si="0"/>
        <v>48</v>
      </c>
      <c r="E4" s="39">
        <f t="shared" si="0"/>
        <v>72</v>
      </c>
      <c r="F4" s="39">
        <f>$G$4/($G$2/F2)</f>
        <v>96</v>
      </c>
      <c r="G4" s="40">
        <f>'Emissions &amp; Costs'!B8</f>
        <v>120</v>
      </c>
      <c r="H4" s="40">
        <f>SUM(B4:G4)</f>
        <v>372</v>
      </c>
      <c r="I4" s="54" t="s">
        <v>9</v>
      </c>
    </row>
    <row r="5" spans="1:9" ht="20" thickBot="1" x14ac:dyDescent="0.35">
      <c r="A5" s="21" t="s">
        <v>41</v>
      </c>
      <c r="B5" s="23"/>
      <c r="C5" s="23"/>
      <c r="D5" s="23"/>
      <c r="E5" s="23"/>
      <c r="F5" s="23"/>
      <c r="G5" s="23"/>
      <c r="H5" s="55">
        <f>SUM(H3:H4)</f>
        <v>1922</v>
      </c>
      <c r="I5" s="41"/>
    </row>
    <row r="6" spans="1:9" x14ac:dyDescent="0.3">
      <c r="A6" s="46"/>
      <c r="B6" s="44"/>
      <c r="C6" s="44"/>
      <c r="D6" s="44"/>
      <c r="E6" s="44"/>
      <c r="F6" s="44"/>
      <c r="G6" s="44"/>
      <c r="H6" s="44"/>
      <c r="I6" s="45"/>
    </row>
    <row r="7" spans="1:9" ht="20" thickBot="1" x14ac:dyDescent="0.35">
      <c r="A7" s="42"/>
      <c r="B7" s="43"/>
      <c r="C7" s="44"/>
      <c r="D7" s="44"/>
      <c r="E7" s="44"/>
      <c r="F7" s="44"/>
      <c r="G7" s="44"/>
      <c r="H7" s="44"/>
      <c r="I7" s="44"/>
    </row>
    <row r="8" spans="1:9" x14ac:dyDescent="0.3">
      <c r="A8" s="1" t="s">
        <v>17</v>
      </c>
      <c r="B8" s="2"/>
    </row>
    <row r="9" spans="1:9" x14ac:dyDescent="0.3">
      <c r="A9" s="5" t="s">
        <v>19</v>
      </c>
      <c r="B9" s="7">
        <v>123</v>
      </c>
    </row>
    <row r="10" spans="1:9" x14ac:dyDescent="0.3">
      <c r="A10" s="5" t="s">
        <v>37</v>
      </c>
      <c r="B10" s="8">
        <v>123</v>
      </c>
    </row>
    <row r="11" spans="1:9" ht="20" thickBot="1" x14ac:dyDescent="0.35">
      <c r="A11" s="6" t="s">
        <v>37</v>
      </c>
      <c r="B11" s="67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07BE8-FCB1-EC4D-8CE8-8F7B7656FF79}">
  <dimension ref="A1:C15"/>
  <sheetViews>
    <sheetView workbookViewId="0">
      <selection activeCell="C9" sqref="C9"/>
    </sheetView>
  </sheetViews>
  <sheetFormatPr baseColWidth="10" defaultRowHeight="19" x14ac:dyDescent="0.3"/>
  <cols>
    <col min="1" max="1" width="39.7109375" style="34" bestFit="1" customWidth="1"/>
    <col min="2" max="2" width="14.7109375" style="34" customWidth="1"/>
    <col min="3" max="3" width="48.140625" style="34" bestFit="1" customWidth="1"/>
    <col min="4" max="16384" width="10.7109375" style="34"/>
  </cols>
  <sheetData>
    <row r="1" spans="1:3" ht="36" customHeight="1" x14ac:dyDescent="0.3">
      <c r="A1" s="56" t="s">
        <v>45</v>
      </c>
      <c r="B1" s="57"/>
      <c r="C1" s="58"/>
    </row>
    <row r="2" spans="1:3" x14ac:dyDescent="0.3">
      <c r="A2" s="59" t="s">
        <v>15</v>
      </c>
      <c r="B2" s="60" t="s">
        <v>42</v>
      </c>
      <c r="C2" s="7" t="s">
        <v>3</v>
      </c>
    </row>
    <row r="3" spans="1:3" x14ac:dyDescent="0.3">
      <c r="A3" s="5" t="s">
        <v>44</v>
      </c>
      <c r="B3" s="61">
        <f>'Lifetime impact'!H4</f>
        <v>372</v>
      </c>
      <c r="C3" s="62" t="s">
        <v>43</v>
      </c>
    </row>
    <row r="4" spans="1:3" x14ac:dyDescent="0.3">
      <c r="A4" s="5"/>
      <c r="B4" s="14"/>
      <c r="C4" s="62"/>
    </row>
    <row r="5" spans="1:3" x14ac:dyDescent="0.3">
      <c r="A5" s="59" t="s">
        <v>12</v>
      </c>
      <c r="B5" s="60"/>
      <c r="C5" s="7"/>
    </row>
    <row r="6" spans="1:3" x14ac:dyDescent="0.3">
      <c r="A6" s="5" t="s">
        <v>11</v>
      </c>
      <c r="B6" s="63">
        <v>0</v>
      </c>
      <c r="C6" s="62" t="s">
        <v>48</v>
      </c>
    </row>
    <row r="7" spans="1:3" x14ac:dyDescent="0.3">
      <c r="A7" s="5" t="s">
        <v>10</v>
      </c>
      <c r="B7" s="63">
        <v>0</v>
      </c>
      <c r="C7" s="62" t="s">
        <v>49</v>
      </c>
    </row>
    <row r="8" spans="1:3" x14ac:dyDescent="0.3">
      <c r="A8" s="5" t="s">
        <v>13</v>
      </c>
      <c r="B8" s="61">
        <f>B6-B7</f>
        <v>0</v>
      </c>
      <c r="C8" s="62" t="s">
        <v>50</v>
      </c>
    </row>
    <row r="9" spans="1:3" ht="41" thickBot="1" x14ac:dyDescent="0.35">
      <c r="A9" s="64" t="s">
        <v>51</v>
      </c>
      <c r="B9" s="65">
        <f>B3-B7</f>
        <v>372</v>
      </c>
      <c r="C9" s="66" t="s">
        <v>46</v>
      </c>
    </row>
    <row r="11" spans="1:3" ht="20" thickBot="1" x14ac:dyDescent="0.35"/>
    <row r="12" spans="1:3" x14ac:dyDescent="0.3">
      <c r="A12" s="1" t="s">
        <v>17</v>
      </c>
      <c r="B12" s="2"/>
      <c r="C12" s="35"/>
    </row>
    <row r="13" spans="1:3" x14ac:dyDescent="0.3">
      <c r="A13" s="5" t="s">
        <v>19</v>
      </c>
      <c r="B13" s="7">
        <v>123</v>
      </c>
    </row>
    <row r="14" spans="1:3" x14ac:dyDescent="0.3">
      <c r="A14" s="5" t="s">
        <v>37</v>
      </c>
      <c r="B14" s="8">
        <v>123</v>
      </c>
      <c r="C14" s="38"/>
    </row>
    <row r="15" spans="1:3" ht="20" thickBot="1" x14ac:dyDescent="0.35">
      <c r="A15" s="6" t="s">
        <v>37</v>
      </c>
      <c r="B15" s="67">
        <v>123</v>
      </c>
    </row>
  </sheetData>
  <mergeCells count="1">
    <mergeCell ref="A1:C1"/>
  </mergeCells>
  <conditionalFormatting sqref="B9">
    <cfRule type="expression" dxfId="1" priority="1">
      <formula>$B$9&lt;=0</formula>
    </cfRule>
    <cfRule type="expression" dxfId="0" priority="2">
      <formula>$B$9&gt;0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Emissions &amp; Costs</vt:lpstr>
      <vt:lpstr>Lifetime impact</vt:lpstr>
      <vt:lpstr>Carbon Neutrality 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2019-10-15T12:20:51Z</dcterms:created>
  <dcterms:modified xsi:type="dcterms:W3CDTF">2019-12-12T19:30:10Z</dcterms:modified>
</cp:coreProperties>
</file>