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B774452B-B985-4AFA-A62E-6B515AC2C65E}" xr6:coauthVersionLast="45" xr6:coauthVersionMax="45" xr10:uidLastSave="{00000000-0000-0000-0000-000000000000}"/>
  <bookViews>
    <workbookView xWindow="28680" yWindow="-120" windowWidth="29040" windowHeight="16440" activeTab="1" xr2:uid="{FF5C5ADD-9236-423C-B7E7-220E3C244A54}"/>
  </bookViews>
  <sheets>
    <sheet name="Instructions" sheetId="5" r:id="rId1"/>
    <sheet name="TBW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4" l="1"/>
  <c r="H16" i="4"/>
  <c r="H17" i="4" s="1"/>
  <c r="H19" i="4" s="1"/>
  <c r="G16" i="4"/>
  <c r="G17" i="4" s="1"/>
  <c r="G19" i="4" s="1"/>
  <c r="F16" i="4"/>
  <c r="F17" i="4" s="1"/>
  <c r="F19" i="4" s="1"/>
  <c r="E16" i="4"/>
  <c r="H14" i="4"/>
  <c r="G14" i="4"/>
  <c r="F14" i="4"/>
  <c r="E14" i="4"/>
  <c r="E17" i="4" l="1"/>
  <c r="E19" i="4" s="1"/>
  <c r="D16" i="4"/>
  <c r="C16" i="4"/>
  <c r="B16" i="4"/>
  <c r="D14" i="4"/>
  <c r="C14" i="4"/>
  <c r="B14" i="4"/>
  <c r="B17" i="4" l="1"/>
  <c r="B22" i="4" s="1"/>
  <c r="I14" i="4"/>
  <c r="C17" i="4"/>
  <c r="C19" i="4" s="1"/>
  <c r="C22" i="4" l="1"/>
  <c r="B19" i="4"/>
  <c r="A25" i="4" l="1"/>
  <c r="D19" i="4"/>
  <c r="I19" i="4" s="1"/>
  <c r="I17" i="4"/>
  <c r="D22" i="4"/>
  <c r="E22" i="4" s="1"/>
  <c r="F22" i="4" s="1"/>
  <c r="G22" i="4" s="1"/>
  <c r="H22" i="4" s="1"/>
</calcChain>
</file>

<file path=xl/sharedStrings.xml><?xml version="1.0" encoding="utf-8"?>
<sst xmlns="http://schemas.openxmlformats.org/spreadsheetml/2006/main" count="31" uniqueCount="29">
  <si>
    <t>Max per employee</t>
  </si>
  <si>
    <t>Max per company</t>
  </si>
  <si>
    <t>Wage subsidy</t>
  </si>
  <si>
    <t># of employees</t>
  </si>
  <si>
    <t>PD7A remittance</t>
  </si>
  <si>
    <t>Revised remittance</t>
  </si>
  <si>
    <t>Cumulative</t>
  </si>
  <si>
    <t>Wage subsidy allowed</t>
  </si>
  <si>
    <t>of gross wages</t>
  </si>
  <si>
    <t>Cumulative wage subsidy</t>
  </si>
  <si>
    <t>10% Wage subsidy</t>
  </si>
  <si>
    <t>REVISED SUBSIDY Formula</t>
  </si>
  <si>
    <t>Copy and paste this formla in the Wage subsidy allowed (row 14) if the cumulative wage subsidy amount for the current period is greater than $25,000 or $1,375 per employee</t>
  </si>
  <si>
    <t>Confirmation #</t>
  </si>
  <si>
    <t>Payment date</t>
  </si>
  <si>
    <t>If the SBD is zero, then the company is not eligible, unless it is a NPO or Charity</t>
  </si>
  <si>
    <t>Gross wages, after 18/3/2020</t>
  </si>
  <si>
    <t>Announced 18/3/2020</t>
  </si>
  <si>
    <t>To a max of $25,000</t>
  </si>
  <si>
    <t>COVID-19 Temporary Business Wage Subsidy (TBWS)</t>
  </si>
  <si>
    <t>Data entry cells</t>
  </si>
  <si>
    <t>The Canadian Federal Government announced Support for Business on March 18, 2020 as a result of COVID-19.</t>
  </si>
  <si>
    <t>Use the TBWS tab to calculate the current remittances with the TBWS reductions</t>
  </si>
  <si>
    <t>The data entry cells are highlighted as indicated on that sheet.</t>
  </si>
  <si>
    <t>No formulas are protected, so be careful.  I've left them open in case people have accelerated remittances and need to increase the number of columns.</t>
  </si>
  <si>
    <t>Remittance end date</t>
  </si>
  <si>
    <t>The Temporary Business Wage Subsidy is a measure for employers to reduce THEIR remittance amount to CRA to help with cashflow.</t>
  </si>
  <si>
    <t>This measure does NOT reduce the amount of withholdings from employees, so no PIER report will result.  The T4's will be unaffected.</t>
  </si>
  <si>
    <t>Small Business Deduction (SBD) from last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</si>
</sst>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9" fontId="0" fillId="0" borderId="0" xfId="1" applyNumberFormat="1" applyFont="1"/>
    <xf numFmtId="0" fontId="3" fillId="0" borderId="0" xfId="0" applyFont="1"/>
    <xf numFmtId="0" fontId="0" fillId="0" borderId="0" xfId="0" applyFont="1"/>
    <xf numFmtId="43" fontId="1" fillId="0" borderId="0" xfId="1" applyFont="1"/>
    <xf numFmtId="43" fontId="0" fillId="0" borderId="0" xfId="0" applyNumberFormat="1" applyFont="1"/>
    <xf numFmtId="43" fontId="0" fillId="0" borderId="0" xfId="0" applyNumberFormat="1"/>
    <xf numFmtId="43" fontId="0" fillId="2" borderId="0" xfId="1" applyFont="1" applyFill="1"/>
    <xf numFmtId="164" fontId="0" fillId="2" borderId="0" xfId="1" applyNumberFormat="1" applyFont="1" applyFill="1"/>
    <xf numFmtId="0" fontId="2" fillId="0" borderId="0" xfId="0" applyFont="1"/>
    <xf numFmtId="43" fontId="2" fillId="0" borderId="0" xfId="1" applyFont="1"/>
    <xf numFmtId="43" fontId="0" fillId="3" borderId="0" xfId="0" applyNumberFormat="1" applyFill="1"/>
    <xf numFmtId="0" fontId="4" fillId="0" borderId="0" xfId="0" applyFont="1"/>
    <xf numFmtId="0" fontId="4" fillId="0" borderId="0" xfId="0" applyNumberFormat="1" applyFont="1"/>
    <xf numFmtId="14" fontId="4" fillId="0" borderId="0" xfId="1" applyNumberFormat="1" applyFont="1"/>
    <xf numFmtId="0" fontId="5" fillId="0" borderId="0" xfId="0" applyFont="1"/>
    <xf numFmtId="14" fontId="4" fillId="0" borderId="0" xfId="0" applyNumberFormat="1" applyFont="1"/>
    <xf numFmtId="43" fontId="3" fillId="0" borderId="1" xfId="1" applyFont="1" applyBorder="1"/>
    <xf numFmtId="14" fontId="0" fillId="2" borderId="0" xfId="1" applyNumberFormat="1" applyFon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3B31-E2BE-4BA3-8CAC-C083BFC49722}">
  <dimension ref="A3:B12"/>
  <sheetViews>
    <sheetView workbookViewId="0">
      <selection activeCell="B6" sqref="B6"/>
    </sheetView>
  </sheetViews>
  <sheetFormatPr defaultRowHeight="15" x14ac:dyDescent="0.25"/>
  <sheetData>
    <row r="3" spans="1:2" x14ac:dyDescent="0.25">
      <c r="A3" t="s">
        <v>21</v>
      </c>
    </row>
    <row r="4" spans="1:2" x14ac:dyDescent="0.25">
      <c r="A4" t="s">
        <v>26</v>
      </c>
    </row>
    <row r="5" spans="1:2" x14ac:dyDescent="0.25">
      <c r="B5" t="s">
        <v>27</v>
      </c>
    </row>
    <row r="8" spans="1:2" x14ac:dyDescent="0.25">
      <c r="A8" t="s">
        <v>22</v>
      </c>
    </row>
    <row r="10" spans="1:2" x14ac:dyDescent="0.25">
      <c r="A10" t="s">
        <v>23</v>
      </c>
    </row>
    <row r="12" spans="1:2" x14ac:dyDescent="0.25">
      <c r="A12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EF2EF-BC9F-40FC-8910-85014E2CF9CC}">
  <dimension ref="A1:J27"/>
  <sheetViews>
    <sheetView tabSelected="1" workbookViewId="0">
      <selection activeCell="A20" sqref="A20"/>
    </sheetView>
  </sheetViews>
  <sheetFormatPr defaultRowHeight="15" x14ac:dyDescent="0.25"/>
  <cols>
    <col min="1" max="1" width="42.85546875" customWidth="1"/>
    <col min="2" max="2" width="11.85546875" style="1" customWidth="1"/>
    <col min="3" max="8" width="11.5703125" bestFit="1" customWidth="1"/>
    <col min="9" max="9" width="10.5703125" bestFit="1" customWidth="1"/>
  </cols>
  <sheetData>
    <row r="1" spans="1:9" x14ac:dyDescent="0.25">
      <c r="A1" t="s">
        <v>19</v>
      </c>
    </row>
    <row r="2" spans="1:9" x14ac:dyDescent="0.25">
      <c r="A2" t="s">
        <v>17</v>
      </c>
    </row>
    <row r="4" spans="1:9" x14ac:dyDescent="0.25">
      <c r="A4" t="s">
        <v>28</v>
      </c>
      <c r="B4" s="8"/>
      <c r="C4" t="s">
        <v>15</v>
      </c>
    </row>
    <row r="5" spans="1:9" x14ac:dyDescent="0.25">
      <c r="B5" s="20"/>
    </row>
    <row r="6" spans="1:9" x14ac:dyDescent="0.25">
      <c r="A6" t="s">
        <v>2</v>
      </c>
      <c r="B6" s="2">
        <v>0.1</v>
      </c>
      <c r="C6" t="s">
        <v>8</v>
      </c>
    </row>
    <row r="7" spans="1:9" x14ac:dyDescent="0.25">
      <c r="A7" t="s">
        <v>0</v>
      </c>
      <c r="B7" s="1">
        <v>1375</v>
      </c>
    </row>
    <row r="8" spans="1:9" x14ac:dyDescent="0.25">
      <c r="A8" t="s">
        <v>1</v>
      </c>
      <c r="B8" s="1">
        <v>25000</v>
      </c>
    </row>
    <row r="10" spans="1:9" x14ac:dyDescent="0.25">
      <c r="A10" t="s">
        <v>25</v>
      </c>
      <c r="B10" s="19">
        <v>43921</v>
      </c>
      <c r="C10" s="19">
        <v>43951</v>
      </c>
      <c r="D10" s="19">
        <v>43982</v>
      </c>
      <c r="E10" s="19"/>
      <c r="F10" s="19"/>
      <c r="G10" s="19"/>
      <c r="H10" s="19"/>
      <c r="I10" t="s">
        <v>6</v>
      </c>
    </row>
    <row r="13" spans="1:9" x14ac:dyDescent="0.25">
      <c r="A13" t="s">
        <v>16</v>
      </c>
      <c r="B13" s="8"/>
      <c r="C13" s="8"/>
      <c r="D13" s="8"/>
      <c r="E13" s="8"/>
      <c r="F13" s="8"/>
      <c r="G13" s="8"/>
      <c r="H13" s="8"/>
    </row>
    <row r="14" spans="1:9" s="4" customFormat="1" x14ac:dyDescent="0.25">
      <c r="A14" s="4" t="s">
        <v>10</v>
      </c>
      <c r="B14" s="5">
        <f>+B13*$B$6</f>
        <v>0</v>
      </c>
      <c r="C14" s="5">
        <f>+C13*$B$6</f>
        <v>0</v>
      </c>
      <c r="D14" s="5">
        <f>+D13*$B$6</f>
        <v>0</v>
      </c>
      <c r="E14" s="5">
        <f t="shared" ref="E14:H14" si="0">+E13*$B$6</f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6">
        <f>SUM(B14:D14)</f>
        <v>0</v>
      </c>
    </row>
    <row r="15" spans="1:9" x14ac:dyDescent="0.25">
      <c r="A15" t="s">
        <v>3</v>
      </c>
      <c r="B15" s="9"/>
      <c r="C15" s="9"/>
      <c r="D15" s="9"/>
      <c r="E15" s="9"/>
      <c r="F15" s="9"/>
      <c r="G15" s="9"/>
      <c r="H15" s="9"/>
    </row>
    <row r="16" spans="1:9" x14ac:dyDescent="0.25">
      <c r="A16" t="s">
        <v>0</v>
      </c>
      <c r="B16" s="1">
        <f>+B15*$B$7</f>
        <v>0</v>
      </c>
      <c r="C16" s="1">
        <f t="shared" ref="C16:D16" si="1">+C15*$B$7</f>
        <v>0</v>
      </c>
      <c r="D16" s="1">
        <f t="shared" si="1"/>
        <v>0</v>
      </c>
      <c r="E16" s="1">
        <f t="shared" ref="E16:H16" si="2">+E15*$B$7</f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"/>
    </row>
    <row r="17" spans="1:10" x14ac:dyDescent="0.25">
      <c r="A17" t="s">
        <v>7</v>
      </c>
      <c r="B17" s="1">
        <f>IF(B16&gt;B14,B14,B16)</f>
        <v>0</v>
      </c>
      <c r="C17" s="1">
        <f>IF(C16&gt;C14,C14,0)</f>
        <v>0</v>
      </c>
      <c r="D17" s="1">
        <f>IF(D16&gt;D14,D14,0)</f>
        <v>0</v>
      </c>
      <c r="E17" s="1">
        <f t="shared" ref="E17:H17" si="3">IF(E16&gt;E14,E14,0)</f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6">
        <f>SUM(B17:D17)</f>
        <v>0</v>
      </c>
      <c r="J17" t="s">
        <v>18</v>
      </c>
    </row>
    <row r="18" spans="1:10" x14ac:dyDescent="0.25">
      <c r="A18" t="s">
        <v>4</v>
      </c>
      <c r="B18" s="8"/>
      <c r="C18" s="8"/>
      <c r="D18" s="8"/>
      <c r="E18" s="8"/>
      <c r="F18" s="8"/>
      <c r="G18" s="8"/>
      <c r="H18" s="8"/>
    </row>
    <row r="19" spans="1:10" s="3" customFormat="1" ht="15.75" thickBot="1" x14ac:dyDescent="0.3">
      <c r="A19" s="3" t="s">
        <v>5</v>
      </c>
      <c r="B19" s="18">
        <f>+B18-B17</f>
        <v>0</v>
      </c>
      <c r="C19" s="18">
        <f t="shared" ref="C19:D19" si="4">+C18-C17</f>
        <v>0</v>
      </c>
      <c r="D19" s="18">
        <f t="shared" si="4"/>
        <v>0</v>
      </c>
      <c r="E19" s="18">
        <f t="shared" ref="E19:H19" si="5">+E18-E17</f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6">
        <f>SUM(B19:D19)</f>
        <v>0</v>
      </c>
    </row>
    <row r="20" spans="1:10" s="14" customFormat="1" ht="15.75" thickTop="1" x14ac:dyDescent="0.25">
      <c r="A20" s="14" t="s">
        <v>13</v>
      </c>
      <c r="B20" s="16"/>
      <c r="C20" s="16"/>
      <c r="D20" s="16"/>
      <c r="E20" s="16"/>
      <c r="F20" s="16"/>
      <c r="G20" s="16"/>
      <c r="H20" s="16"/>
    </row>
    <row r="21" spans="1:10" s="13" customFormat="1" x14ac:dyDescent="0.25">
      <c r="A21" s="13" t="s">
        <v>14</v>
      </c>
      <c r="B21" s="15"/>
      <c r="C21" s="17"/>
      <c r="D21" s="17"/>
      <c r="E21" s="17"/>
      <c r="F21" s="17"/>
      <c r="G21" s="17"/>
      <c r="H21" s="17"/>
    </row>
    <row r="22" spans="1:10" x14ac:dyDescent="0.25">
      <c r="A22" t="s">
        <v>9</v>
      </c>
      <c r="B22" s="1">
        <f>+B17</f>
        <v>0</v>
      </c>
      <c r="C22" s="7">
        <f>+B22+C17</f>
        <v>0</v>
      </c>
      <c r="D22" s="7">
        <f>+C22+D17</f>
        <v>0</v>
      </c>
      <c r="E22" s="7">
        <f t="shared" ref="E22:H22" si="6">+D22+E17</f>
        <v>0</v>
      </c>
      <c r="F22" s="7">
        <f t="shared" si="6"/>
        <v>0</v>
      </c>
      <c r="G22" s="7">
        <f t="shared" si="6"/>
        <v>0</v>
      </c>
      <c r="H22" s="7">
        <f t="shared" si="6"/>
        <v>0</v>
      </c>
      <c r="J22" t="s">
        <v>18</v>
      </c>
    </row>
    <row r="23" spans="1:10" s="10" customFormat="1" x14ac:dyDescent="0.25">
      <c r="B23" s="11"/>
    </row>
    <row r="24" spans="1:10" x14ac:dyDescent="0.25">
      <c r="A24" t="s">
        <v>12</v>
      </c>
    </row>
    <row r="25" spans="1:10" x14ac:dyDescent="0.25">
      <c r="A25" s="12">
        <f>+$B$8-$C$22</f>
        <v>25000</v>
      </c>
      <c r="B25" t="s">
        <v>11</v>
      </c>
    </row>
    <row r="27" spans="1:10" x14ac:dyDescent="0.25">
      <c r="A27" s="8" t="s">
        <v>20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TBWS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Stewart</dc:creator>
  <cp:lastModifiedBy>Tiffany</cp:lastModifiedBy>
  <dcterms:created xsi:type="dcterms:W3CDTF">2020-03-19T12:36:28Z</dcterms:created>
  <dcterms:modified xsi:type="dcterms:W3CDTF">2020-03-20T14:52:21Z</dcterms:modified>
</cp:coreProperties>
</file>