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<sst xmlns="http://schemas.openxmlformats.org/spreadsheetml/2006/main" count="30" uniqueCount="19">
  <si>
    <t>How to use the furlough calculator....click here</t>
  </si>
  <si>
    <t>https://www.loom.com/share/a32b482f1bd647919cddf3f853fc0f83</t>
  </si>
  <si>
    <t>Name</t>
  </si>
  <si>
    <t>Gross monthly</t>
  </si>
  <si>
    <t>Furlough</t>
  </si>
  <si>
    <t xml:space="preserve">Salary </t>
  </si>
  <si>
    <t>Grant</t>
  </si>
  <si>
    <t>Employer costs</t>
  </si>
  <si>
    <t>Pay</t>
  </si>
  <si>
    <t>(Y/N)</t>
  </si>
  <si>
    <t>Wage</t>
  </si>
  <si>
    <t>Saving</t>
  </si>
  <si>
    <t>Recovered</t>
  </si>
  <si>
    <t xml:space="preserve">Mickey </t>
  </si>
  <si>
    <t>Y</t>
  </si>
  <si>
    <t>Donald</t>
  </si>
  <si>
    <t>Pluto</t>
  </si>
  <si>
    <t>Goofy</t>
  </si>
  <si>
    <t>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</si>
</sst>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4">
    <font>
      <sz val="10.0"/>
      <color rgb="FF000000"/>
      <name val="Arial"/>
    </font>
    <font>
      <color theme="1"/>
      <name val="Arial"/>
    </font>
    <font>
      <u/>
      <color rgb="FF0000FF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3" numFmtId="0" xfId="0" applyBorder="1" applyFont="1"/>
    <xf borderId="6" fillId="0" fontId="1" numFmtId="0" xfId="0" applyAlignment="1" applyBorder="1" applyFont="1">
      <alignment readingOrder="0"/>
    </xf>
    <xf quotePrefix="1" borderId="5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5" fillId="0" fontId="1" numFmtId="0" xfId="0" applyBorder="1" applyFont="1"/>
    <xf borderId="8" fillId="0" fontId="1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2" fontId="1" numFmtId="164" xfId="0" applyFill="1" applyFont="1" applyNumberFormat="1"/>
    <xf borderId="9" fillId="0" fontId="3" numFmtId="164" xfId="0" applyBorder="1" applyFont="1" applyNumberFormat="1"/>
    <xf borderId="9" fillId="2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oom.com/share/a32b482f1bd647919cddf3f853fc0f8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0"/>
    <col customWidth="1" min="5" max="5" width="4.71"/>
    <col customWidth="1" min="7" max="7" width="16.71"/>
  </cols>
  <sheetData>
    <row r="1">
      <c r="A1" s="1" t="s">
        <v>0</v>
      </c>
    </row>
    <row r="2">
      <c r="A2" s="2" t="s">
        <v>1</v>
      </c>
    </row>
    <row r="4">
      <c r="A4" s="3" t="s">
        <v>2</v>
      </c>
      <c r="B4" s="4" t="s">
        <v>3</v>
      </c>
      <c r="C4" s="5" t="s">
        <v>4</v>
      </c>
      <c r="D4" s="6" t="s">
        <v>4</v>
      </c>
      <c r="E4" s="6"/>
      <c r="F4" s="5" t="s">
        <v>5</v>
      </c>
      <c r="G4" s="5" t="s">
        <v>6</v>
      </c>
      <c r="H4" s="7" t="s">
        <v>7</v>
      </c>
    </row>
    <row r="5">
      <c r="A5" s="8"/>
      <c r="B5" s="9" t="s">
        <v>8</v>
      </c>
      <c r="C5" s="10" t="s">
        <v>9</v>
      </c>
      <c r="D5" s="11" t="s">
        <v>10</v>
      </c>
      <c r="E5" s="11"/>
      <c r="F5" s="12" t="s">
        <v>11</v>
      </c>
      <c r="G5" s="13"/>
      <c r="H5" s="14" t="s">
        <v>12</v>
      </c>
    </row>
    <row r="7">
      <c r="A7" s="1" t="s">
        <v>13</v>
      </c>
      <c r="B7" s="15">
        <v>3000.0</v>
      </c>
      <c r="C7" s="15" t="s">
        <v>14</v>
      </c>
      <c r="D7" s="16">
        <f t="shared" ref="D7:D18" si="1">if(C7="N",0,(B7*0.8))</f>
        <v>2400</v>
      </c>
      <c r="E7" s="16"/>
      <c r="F7" s="17">
        <f t="shared" ref="F7:F18" si="2">if(C7="N",0,(B7-D7))</f>
        <v>600</v>
      </c>
      <c r="G7" s="17">
        <f t="shared" ref="G7:G18" si="3">if(D7&gt;2500,2500,D7)</f>
        <v>2400</v>
      </c>
      <c r="H7" s="17">
        <f t="shared" ref="H7:H18" si="4">If(C7="N",0,(D7-719)*0.138+(D7*0.03))</f>
        <v>303.978</v>
      </c>
    </row>
    <row r="8">
      <c r="A8" s="1" t="s">
        <v>15</v>
      </c>
      <c r="B8" s="15">
        <v>2450.0</v>
      </c>
      <c r="C8" s="15" t="s">
        <v>14</v>
      </c>
      <c r="D8" s="16">
        <f t="shared" si="1"/>
        <v>1960</v>
      </c>
      <c r="E8" s="16"/>
      <c r="F8" s="17">
        <f t="shared" si="2"/>
        <v>490</v>
      </c>
      <c r="G8" s="17">
        <f t="shared" si="3"/>
        <v>1960</v>
      </c>
      <c r="H8" s="17">
        <f t="shared" si="4"/>
        <v>230.058</v>
      </c>
    </row>
    <row r="9">
      <c r="A9" s="1" t="s">
        <v>16</v>
      </c>
      <c r="B9" s="15">
        <v>5000.0</v>
      </c>
      <c r="C9" s="15" t="s">
        <v>14</v>
      </c>
      <c r="D9" s="16">
        <f t="shared" si="1"/>
        <v>4000</v>
      </c>
      <c r="E9" s="16"/>
      <c r="F9" s="17">
        <f t="shared" si="2"/>
        <v>1000</v>
      </c>
      <c r="G9" s="17">
        <f t="shared" si="3"/>
        <v>2500</v>
      </c>
      <c r="H9" s="17">
        <f t="shared" si="4"/>
        <v>572.778</v>
      </c>
    </row>
    <row r="10">
      <c r="A10" s="1" t="s">
        <v>17</v>
      </c>
      <c r="B10" s="15">
        <v>2000.0</v>
      </c>
      <c r="C10" s="15" t="s">
        <v>18</v>
      </c>
      <c r="D10" s="16">
        <f t="shared" si="1"/>
        <v>0</v>
      </c>
      <c r="E10" s="16"/>
      <c r="F10" s="17">
        <f t="shared" si="2"/>
        <v>0</v>
      </c>
      <c r="G10" s="17">
        <f t="shared" si="3"/>
        <v>0</v>
      </c>
      <c r="H10" s="17">
        <f t="shared" si="4"/>
        <v>0</v>
      </c>
    </row>
    <row r="11">
      <c r="B11" s="15"/>
      <c r="C11" s="15" t="s">
        <v>18</v>
      </c>
      <c r="D11" s="16">
        <f t="shared" si="1"/>
        <v>0</v>
      </c>
      <c r="E11" s="16"/>
      <c r="F11" s="17">
        <f t="shared" si="2"/>
        <v>0</v>
      </c>
      <c r="G11" s="17">
        <f t="shared" si="3"/>
        <v>0</v>
      </c>
      <c r="H11" s="17">
        <f t="shared" si="4"/>
        <v>0</v>
      </c>
    </row>
    <row r="12">
      <c r="B12" s="15"/>
      <c r="C12" s="15" t="s">
        <v>18</v>
      </c>
      <c r="D12" s="16">
        <f t="shared" si="1"/>
        <v>0</v>
      </c>
      <c r="E12" s="16"/>
      <c r="F12" s="17">
        <f t="shared" si="2"/>
        <v>0</v>
      </c>
      <c r="G12" s="17">
        <f t="shared" si="3"/>
        <v>0</v>
      </c>
      <c r="H12" s="17">
        <f t="shared" si="4"/>
        <v>0</v>
      </c>
    </row>
    <row r="13">
      <c r="B13" s="15"/>
      <c r="C13" s="15" t="s">
        <v>18</v>
      </c>
      <c r="D13" s="16">
        <f t="shared" si="1"/>
        <v>0</v>
      </c>
      <c r="E13" s="16"/>
      <c r="F13" s="17">
        <f t="shared" si="2"/>
        <v>0</v>
      </c>
      <c r="G13" s="17">
        <f t="shared" si="3"/>
        <v>0</v>
      </c>
      <c r="H13" s="17">
        <f t="shared" si="4"/>
        <v>0</v>
      </c>
    </row>
    <row r="14">
      <c r="B14" s="15"/>
      <c r="C14" s="15" t="s">
        <v>18</v>
      </c>
      <c r="D14" s="16">
        <f t="shared" si="1"/>
        <v>0</v>
      </c>
      <c r="E14" s="16"/>
      <c r="F14" s="17">
        <f t="shared" si="2"/>
        <v>0</v>
      </c>
      <c r="G14" s="17">
        <f t="shared" si="3"/>
        <v>0</v>
      </c>
      <c r="H14" s="17">
        <f t="shared" si="4"/>
        <v>0</v>
      </c>
    </row>
    <row r="15">
      <c r="B15" s="15"/>
      <c r="C15" s="15" t="s">
        <v>18</v>
      </c>
      <c r="D15" s="16">
        <f t="shared" si="1"/>
        <v>0</v>
      </c>
      <c r="E15" s="16"/>
      <c r="F15" s="17">
        <f t="shared" si="2"/>
        <v>0</v>
      </c>
      <c r="G15" s="17">
        <f t="shared" si="3"/>
        <v>0</v>
      </c>
      <c r="H15" s="17">
        <f t="shared" si="4"/>
        <v>0</v>
      </c>
    </row>
    <row r="16">
      <c r="B16" s="15"/>
      <c r="C16" s="15" t="s">
        <v>18</v>
      </c>
      <c r="D16" s="16">
        <f t="shared" si="1"/>
        <v>0</v>
      </c>
      <c r="E16" s="16"/>
      <c r="F16" s="17">
        <f t="shared" si="2"/>
        <v>0</v>
      </c>
      <c r="G16" s="17">
        <f t="shared" si="3"/>
        <v>0</v>
      </c>
      <c r="H16" s="17">
        <f t="shared" si="4"/>
        <v>0</v>
      </c>
    </row>
    <row r="17">
      <c r="B17" s="15"/>
      <c r="C17" s="15" t="s">
        <v>18</v>
      </c>
      <c r="D17" s="16">
        <f t="shared" si="1"/>
        <v>0</v>
      </c>
      <c r="E17" s="16"/>
      <c r="F17" s="17">
        <f t="shared" si="2"/>
        <v>0</v>
      </c>
      <c r="G17" s="17">
        <f t="shared" si="3"/>
        <v>0</v>
      </c>
      <c r="H17" s="17">
        <f t="shared" si="4"/>
        <v>0</v>
      </c>
    </row>
    <row r="18">
      <c r="B18" s="15"/>
      <c r="C18" s="15" t="s">
        <v>18</v>
      </c>
      <c r="D18" s="16">
        <f t="shared" si="1"/>
        <v>0</v>
      </c>
      <c r="E18" s="16"/>
      <c r="F18" s="17">
        <f t="shared" si="2"/>
        <v>0</v>
      </c>
      <c r="G18" s="17">
        <f t="shared" si="3"/>
        <v>0</v>
      </c>
      <c r="H18" s="17">
        <f t="shared" si="4"/>
        <v>0</v>
      </c>
    </row>
    <row r="19">
      <c r="B19" s="16"/>
      <c r="C19" s="16"/>
      <c r="D19" s="16"/>
      <c r="E19" s="16"/>
      <c r="F19" s="17"/>
      <c r="G19" s="17"/>
      <c r="H19" s="17"/>
    </row>
    <row r="20">
      <c r="B20" s="18">
        <f>SUM(B7:B19)</f>
        <v>12450</v>
      </c>
      <c r="C20" s="18"/>
      <c r="D20" s="18">
        <f>SUM(D7:D19)</f>
        <v>8360</v>
      </c>
      <c r="E20" s="18"/>
      <c r="F20" s="19">
        <f t="shared" ref="F20:H20" si="5">SUM(F7:F19)</f>
        <v>2090</v>
      </c>
      <c r="G20" s="19">
        <f t="shared" si="5"/>
        <v>6860</v>
      </c>
      <c r="H20" s="19">
        <f t="shared" si="5"/>
        <v>1106.814</v>
      </c>
    </row>
    <row r="21">
      <c r="B21" s="16"/>
      <c r="C21" s="16"/>
      <c r="D21" s="16"/>
      <c r="E21" s="16"/>
      <c r="F21" s="16"/>
      <c r="G21" s="16"/>
      <c r="H21" s="16"/>
    </row>
    <row r="22">
      <c r="B22" s="16"/>
      <c r="C22" s="16"/>
      <c r="D22" s="16"/>
      <c r="E22" s="16"/>
      <c r="F22" s="16"/>
      <c r="G22" s="16"/>
      <c r="H22" s="16"/>
    </row>
    <row r="23">
      <c r="B23" s="16"/>
      <c r="C23" s="16"/>
      <c r="D23" s="16"/>
      <c r="E23" s="16"/>
      <c r="F23" s="16"/>
      <c r="G23" s="16"/>
      <c r="H23" s="16"/>
    </row>
  </sheetData>
  <hyperlinks>
    <hyperlink r:id="rId1" ref="A2"/>
  </hyperlinks>
  <drawing r:id="rId2"/>
</worksheet>
</file>