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Curso" sheetId="1" r:id="rId1"/>
  </sheets>
  <definedNames>
    <definedName name="_xlnm.Print_Area" localSheetId="0">'Curso'!$A$1:$K$110</definedName>
    <definedName name="Excel_BuiltIn_Print_Area" localSheetId="0">'Curso'!$A$1:$K$108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9"/>
            <color indexed="8"/>
            <rFont val="Tahoma"/>
            <family val="2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<sst xmlns="http://schemas.openxmlformats.org/spreadsheetml/2006/main" count="120" uniqueCount="105">
  <si>
    <t>INSTITUTO ENSINAR BRASIL</t>
  </si>
  <si>
    <t>Faculdades Doctum de XXXX</t>
  </si>
  <si>
    <t>CURSO: MEDICINA VETERINARIA</t>
  </si>
  <si>
    <t>ESTRUTURA CURRICULAR</t>
  </si>
  <si>
    <t>Estrutura Curricular Publicada no site www.doctum.edu.br em dezembro/2017</t>
  </si>
  <si>
    <t>Período</t>
  </si>
  <si>
    <t>Atividades de Ensino - Aprendizagem 
(Componentes Curriculares)</t>
  </si>
  <si>
    <t>CARGA HORÁRIA</t>
  </si>
  <si>
    <r>
      <t xml:space="preserve">Disciplinas - </t>
    </r>
    <r>
      <rPr>
        <b/>
        <sz val="10"/>
        <color indexed="8"/>
        <rFont val="Calibri"/>
        <family val="1"/>
      </rPr>
      <t>Hora Relogio</t>
    </r>
  </si>
  <si>
    <t>Carga Horária (H/A)</t>
  </si>
  <si>
    <t>DI</t>
  </si>
  <si>
    <t>TCC</t>
  </si>
  <si>
    <t>Estágio</t>
  </si>
  <si>
    <t>Atividades Complementares</t>
  </si>
  <si>
    <t>Total</t>
  </si>
  <si>
    <t>Teórica</t>
  </si>
  <si>
    <t>Prática</t>
  </si>
  <si>
    <t>Subtotal</t>
  </si>
  <si>
    <t>1º</t>
  </si>
  <si>
    <t>Anatomia Veterinária I</t>
  </si>
  <si>
    <t>Biofísica</t>
  </si>
  <si>
    <t>Bioquímica Básica</t>
  </si>
  <si>
    <t xml:space="preserve">Embriologia </t>
  </si>
  <si>
    <t xml:space="preserve">Histologia Básica            </t>
  </si>
  <si>
    <t>Introdução a Medicina Veterinária</t>
  </si>
  <si>
    <t>Lógica e Comunicação</t>
  </si>
  <si>
    <t>2°</t>
  </si>
  <si>
    <t>Anatomia Veterinária II</t>
  </si>
  <si>
    <t>Bem estar animal</t>
  </si>
  <si>
    <t>Bioestatística</t>
  </si>
  <si>
    <t>Bioquímica Veterinária</t>
  </si>
  <si>
    <t>Ecologia Aplicada</t>
  </si>
  <si>
    <t>Estudos Sócio Antropológicos e Culturais</t>
  </si>
  <si>
    <t>Histologia Sistêmica Veterinária</t>
  </si>
  <si>
    <t>3º</t>
  </si>
  <si>
    <t>Farmacologia Veterinária I</t>
  </si>
  <si>
    <t>Fisiologia Animal I</t>
  </si>
  <si>
    <t>Genética Animal</t>
  </si>
  <si>
    <t>Imunologia Veterinária</t>
  </si>
  <si>
    <t>Microbiologia Veterinária I</t>
  </si>
  <si>
    <t>Parasitologia Veterinária I</t>
  </si>
  <si>
    <t>4º</t>
  </si>
  <si>
    <t>Epidemiologia</t>
  </si>
  <si>
    <t>Ética e Exercício Profissional em Medicina Veterinária</t>
  </si>
  <si>
    <t>Farmacologia Veterinária II</t>
  </si>
  <si>
    <t>Fisiologia Animal II</t>
  </si>
  <si>
    <t>Microbiologia Veterinária II</t>
  </si>
  <si>
    <t>Optativa I (Linguagem Brasileira de Sinais ou Empreendedorismo)</t>
  </si>
  <si>
    <t>Parasitologia Veterinária II</t>
  </si>
  <si>
    <t>Patologia Geral</t>
  </si>
  <si>
    <t>5º</t>
  </si>
  <si>
    <t>Agrostologia</t>
  </si>
  <si>
    <t>Aqüicultura</t>
  </si>
  <si>
    <t>Caprino e Ovinocultura</t>
  </si>
  <si>
    <t>Doenças Infecciosas</t>
  </si>
  <si>
    <t>Doenças Parasitárias</t>
  </si>
  <si>
    <t>Nutrição e Alimentação Animal</t>
  </si>
  <si>
    <t>Saúde Pública</t>
  </si>
  <si>
    <t>6º</t>
  </si>
  <si>
    <t>Bovinocultura</t>
  </si>
  <si>
    <t>Equideocultura</t>
  </si>
  <si>
    <t>Gestão e Economia Aplicadas à Medicina Veterinária</t>
  </si>
  <si>
    <t>Patologia Clínica Veterinária I</t>
  </si>
  <si>
    <t>Produção e Sanidade de Aves e Suínos</t>
  </si>
  <si>
    <t>Tecnologia de POA I</t>
  </si>
  <si>
    <t>7º</t>
  </si>
  <si>
    <t>Anatomia Patológica Veterinária I</t>
  </si>
  <si>
    <t>Controle Físico Químico de POA</t>
  </si>
  <si>
    <t>Controle Microbiológico de POA</t>
  </si>
  <si>
    <t>Diagnóstico por Imagem</t>
  </si>
  <si>
    <t>Melhoramento Genético Animal</t>
  </si>
  <si>
    <t>Patologia Clínica Veterinária II</t>
  </si>
  <si>
    <t>Tecnologia de POA II</t>
  </si>
  <si>
    <t>8º</t>
  </si>
  <si>
    <t>Anatomia Patológica Veterinária II</t>
  </si>
  <si>
    <t>Anestesiologia e Cirurgia Veterinária I</t>
  </si>
  <si>
    <t>Clínica Médica de Animais de Companhia I</t>
  </si>
  <si>
    <t>Clínica Médica de Animais de Produção I</t>
  </si>
  <si>
    <t>Fisiopatologia da Reprodução Animal I</t>
  </si>
  <si>
    <t>Higiene e Inspeção de POA I</t>
  </si>
  <si>
    <t>Optativa II (Toxicologia Veterinária ou Cinofilia)</t>
  </si>
  <si>
    <t>9º</t>
  </si>
  <si>
    <t>Anestesiologia e Cirurgia Veterinária II</t>
  </si>
  <si>
    <t>Clínica Médica de Animais de Companhia II</t>
  </si>
  <si>
    <t>Clínica Médica de Animais de Produção II</t>
  </si>
  <si>
    <t>Clínica Médica de Animais Selvagens</t>
  </si>
  <si>
    <t>Fisiopatologia da Reprodução Animal II</t>
  </si>
  <si>
    <t>Higiene e Inspeção de POA II</t>
  </si>
  <si>
    <t>Sociologia e Extensão Aplicadas à Medicina Veterinária</t>
  </si>
  <si>
    <t>10°</t>
  </si>
  <si>
    <t>Estágio Supervisionado</t>
  </si>
  <si>
    <t>Trabalho de Conclusão de Curso</t>
  </si>
  <si>
    <t>Total Geral</t>
  </si>
  <si>
    <t>TOTAL GERAL</t>
  </si>
  <si>
    <t>RESUMO</t>
  </si>
  <si>
    <t>CH
(Hora/Relógio)</t>
  </si>
  <si>
    <t>CH
(Hora/Aula)</t>
  </si>
  <si>
    <t>Disciplinas Obrigatórias</t>
  </si>
  <si>
    <t>Disciplinas Optativas</t>
  </si>
  <si>
    <t>Estágio Curricular Supervisionado</t>
  </si>
  <si>
    <t>TOTAL</t>
  </si>
  <si>
    <t>Linguagem Brasileira de Sinais (Libras)</t>
  </si>
  <si>
    <t>Empreendedorismo</t>
  </si>
  <si>
    <t>Toxicologia Veterinária</t>
  </si>
  <si>
    <t>Cinofilia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</si>
</sst>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6"/>
      <name val="Arial"/>
      <family val="2"/>
    </font>
    <font>
      <b/>
      <sz val="14"/>
      <name val="Calibri"/>
      <family val="2"/>
    </font>
    <font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1"/>
    </font>
    <font>
      <b/>
      <sz val="10"/>
      <color indexed="10"/>
      <name val="Calibri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0" applyFont="1">
      <alignment/>
      <protection/>
    </xf>
    <xf numFmtId="164" fontId="2" fillId="0" borderId="0" xfId="0" applyFont="1" applyBorder="1" applyAlignment="1">
      <alignment horizontal="center"/>
    </xf>
    <xf numFmtId="164" fontId="3" fillId="0" borderId="0" xfId="20" applyFont="1" applyBorder="1" applyAlignment="1">
      <alignment horizontal="center" vertical="center"/>
      <protection/>
    </xf>
    <xf numFmtId="164" fontId="2" fillId="2" borderId="0" xfId="20" applyFont="1" applyFill="1" applyBorder="1" applyAlignment="1">
      <alignment horizontal="center" vertical="center"/>
      <protection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3" borderId="1" xfId="20" applyFont="1" applyFill="1" applyBorder="1" applyAlignment="1">
      <alignment horizontal="center" vertical="center" wrapText="1"/>
      <protection/>
    </xf>
    <xf numFmtId="164" fontId="6" fillId="3" borderId="0" xfId="0" applyFont="1" applyFill="1" applyBorder="1" applyAlignment="1">
      <alignment horizontal="center" vertical="center"/>
    </xf>
    <xf numFmtId="164" fontId="6" fillId="0" borderId="2" xfId="20" applyFont="1" applyFill="1" applyBorder="1" applyAlignment="1">
      <alignment horizontal="center" vertical="center"/>
      <protection/>
    </xf>
    <xf numFmtId="164" fontId="1" fillId="2" borderId="1" xfId="20" applyFont="1" applyFill="1" applyBorder="1" applyAlignment="1">
      <alignment horizontal="left" vertical="center" wrapText="1"/>
      <protection/>
    </xf>
    <xf numFmtId="164" fontId="1" fillId="2" borderId="1" xfId="20" applyFont="1" applyFill="1" applyBorder="1" applyAlignment="1">
      <alignment horizontal="center" vertical="center" wrapText="1"/>
      <protection/>
    </xf>
    <xf numFmtId="164" fontId="1" fillId="4" borderId="1" xfId="20" applyFont="1" applyFill="1" applyBorder="1" applyAlignment="1">
      <alignment horizontal="center" vertical="center" wrapText="1"/>
      <protection/>
    </xf>
    <xf numFmtId="164" fontId="1" fillId="0" borderId="1" xfId="20" applyFont="1" applyFill="1" applyBorder="1" applyAlignment="1">
      <alignment horizontal="center" vertical="center" wrapText="1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1" fillId="0" borderId="0" xfId="0" applyFont="1" applyBorder="1" applyAlignment="1">
      <alignment horizontal="justify" vertical="center" wrapText="1"/>
    </xf>
    <xf numFmtId="164" fontId="6" fillId="0" borderId="0" xfId="20" applyFont="1" applyFill="1" applyBorder="1" applyAlignment="1">
      <alignment horizontal="center" vertical="center"/>
      <protection/>
    </xf>
    <xf numFmtId="164" fontId="1" fillId="0" borderId="0" xfId="20" applyFont="1" applyFill="1" applyBorder="1" applyAlignment="1">
      <alignment horizontal="center" vertical="center"/>
      <protection/>
    </xf>
    <xf numFmtId="164" fontId="1" fillId="0" borderId="0" xfId="20" applyFont="1" applyFill="1">
      <alignment/>
      <protection/>
    </xf>
    <xf numFmtId="164" fontId="1" fillId="5" borderId="1" xfId="20" applyFont="1" applyFill="1" applyBorder="1" applyAlignment="1">
      <alignment horizontal="left" vertical="center" wrapText="1"/>
      <protection/>
    </xf>
    <xf numFmtId="164" fontId="1" fillId="5" borderId="1" xfId="20" applyFont="1" applyFill="1" applyBorder="1" applyAlignment="1">
      <alignment horizontal="center" vertical="center" wrapText="1"/>
      <protection/>
    </xf>
    <xf numFmtId="164" fontId="1" fillId="3" borderId="1" xfId="20" applyFont="1" applyFill="1" applyBorder="1" applyAlignment="1">
      <alignment vertical="center" wrapText="1"/>
      <protection/>
    </xf>
    <xf numFmtId="164" fontId="1" fillId="3" borderId="1" xfId="20" applyFont="1" applyFill="1" applyBorder="1" applyAlignment="1">
      <alignment horizontal="center" vertical="center" wrapText="1"/>
      <protection/>
    </xf>
    <xf numFmtId="164" fontId="1" fillId="0" borderId="0" xfId="20" applyFont="1" applyFill="1" applyBorder="1">
      <alignment/>
      <protection/>
    </xf>
    <xf numFmtId="164" fontId="6" fillId="3" borderId="1" xfId="20" applyFont="1" applyFill="1" applyBorder="1" applyAlignment="1">
      <alignment horizontal="justify" vertical="center" wrapText="1"/>
      <protection/>
    </xf>
    <xf numFmtId="164" fontId="6" fillId="0" borderId="1" xfId="0" applyFont="1" applyFill="1" applyBorder="1" applyAlignment="1">
      <alignment horizontal="center" vertical="center" wrapText="1"/>
    </xf>
    <xf numFmtId="164" fontId="1" fillId="3" borderId="1" xfId="20" applyFont="1" applyFill="1" applyBorder="1" applyAlignment="1">
      <alignment horizontal="justify" vertical="center"/>
      <protection/>
    </xf>
    <xf numFmtId="164" fontId="6" fillId="3" borderId="3" xfId="20" applyFont="1" applyFill="1" applyBorder="1" applyAlignment="1">
      <alignment horizontal="center" vertical="center" wrapText="1"/>
      <protection/>
    </xf>
    <xf numFmtId="164" fontId="6" fillId="3" borderId="3" xfId="20" applyFont="1" applyFill="1" applyBorder="1" applyAlignment="1">
      <alignment horizontal="justify" vertical="center" wrapText="1"/>
      <protection/>
    </xf>
    <xf numFmtId="164" fontId="6" fillId="2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6" fillId="3" borderId="1" xfId="20" applyFont="1" applyFill="1" applyBorder="1" applyAlignment="1">
      <alignment horizontal="justify" vertical="center"/>
      <protection/>
    </xf>
    <xf numFmtId="164" fontId="6" fillId="0" borderId="0" xfId="20" applyFont="1" applyBorder="1" applyAlignment="1">
      <alignment horizontal="left" vertical="top" wrapText="1"/>
      <protection/>
    </xf>
    <xf numFmtId="164" fontId="6" fillId="3" borderId="1" xfId="20" applyFont="1" applyFill="1" applyBorder="1" applyAlignment="1">
      <alignment horizontal="center" vertical="center"/>
      <protection/>
    </xf>
    <xf numFmtId="164" fontId="0" fillId="0" borderId="0" xfId="20">
      <alignment/>
      <protection/>
    </xf>
    <xf numFmtId="164" fontId="1" fillId="0" borderId="0" xfId="20" applyFont="1" applyBorder="1">
      <alignment/>
      <protection/>
    </xf>
    <xf numFmtId="164" fontId="0" fillId="0" borderId="4" xfId="20" applyFont="1" applyBorder="1">
      <alignment/>
      <protection/>
    </xf>
    <xf numFmtId="164" fontId="0" fillId="0" borderId="4" xfId="20" applyFont="1" applyBorder="1" applyAlignment="1">
      <alignment horizontal="center"/>
      <protection/>
    </xf>
    <xf numFmtId="164" fontId="8" fillId="0" borderId="0" xfId="20" applyFont="1" applyBorder="1">
      <alignment/>
      <protection/>
    </xf>
    <xf numFmtId="164" fontId="9" fillId="0" borderId="4" xfId="20" applyFont="1" applyBorder="1">
      <alignment/>
      <protection/>
    </xf>
    <xf numFmtId="164" fontId="9" fillId="0" borderId="4" xfId="20" applyFont="1" applyBorder="1" applyAlignment="1">
      <alignment horizontal="center"/>
      <protection/>
    </xf>
    <xf numFmtId="164" fontId="0" fillId="0" borderId="0" xfId="20" applyFont="1">
      <alignment/>
      <protection/>
    </xf>
    <xf numFmtId="164" fontId="0" fillId="0" borderId="4" xfId="20" applyFont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1238250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7907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ctum.edu.br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showGridLines="0" tabSelected="1" view="pageBreakPreview" zoomScaleSheetLayoutView="100" workbookViewId="0" topLeftCell="A1">
      <selection activeCell="H11" sqref="H11"/>
    </sheetView>
  </sheetViews>
  <sheetFormatPr defaultColWidth="9.140625" defaultRowHeight="12.75"/>
  <cols>
    <col min="1" max="1" width="9.421875" style="1" customWidth="1"/>
    <col min="2" max="2" width="31.7109375" style="1" customWidth="1"/>
    <col min="3" max="3" width="9.140625" style="1" customWidth="1"/>
    <col min="4" max="4" width="8.140625" style="1" customWidth="1"/>
    <col min="5" max="5" width="10.7109375" style="1" customWidth="1"/>
    <col min="6" max="7" width="10.140625" style="1" customWidth="1"/>
    <col min="8" max="8" width="6.28125" style="1" customWidth="1"/>
    <col min="9" max="9" width="10.57421875" style="1" customWidth="1"/>
    <col min="10" max="10" width="12.28125" style="1" customWidth="1"/>
    <col min="11" max="11" width="8.00390625" style="1" customWidth="1"/>
    <col min="12" max="12" width="5.140625" style="1" customWidth="1"/>
    <col min="13" max="13" width="91.7109375" style="1" customWidth="1"/>
    <col min="14" max="16" width="8.7109375" style="1" customWidth="1"/>
    <col min="17" max="17" width="10.57421875" style="1" customWidth="1"/>
    <col min="18" max="16384" width="8.7109375" style="1" customWidth="1"/>
  </cols>
  <sheetData>
    <row r="1" spans="1:12" ht="21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8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.7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1" ht="15" customHeight="1">
      <c r="A6" s="7" t="s">
        <v>5</v>
      </c>
      <c r="B6" s="7" t="s">
        <v>6</v>
      </c>
      <c r="C6" s="7" t="s">
        <v>7</v>
      </c>
      <c r="D6" s="7"/>
      <c r="E6" s="7"/>
      <c r="F6" s="7"/>
      <c r="G6" s="7"/>
      <c r="H6" s="7"/>
      <c r="I6" s="7"/>
      <c r="J6" s="7"/>
      <c r="K6" s="7"/>
    </row>
    <row r="7" spans="1:11" ht="40.5" customHeight="1">
      <c r="A7" s="7"/>
      <c r="B7" s="7"/>
      <c r="C7" s="7" t="s">
        <v>8</v>
      </c>
      <c r="D7" s="7"/>
      <c r="E7" s="7"/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</row>
    <row r="8" spans="1:13" ht="15">
      <c r="A8" s="7"/>
      <c r="B8" s="7"/>
      <c r="C8" s="7" t="s">
        <v>15</v>
      </c>
      <c r="D8" s="7" t="s">
        <v>16</v>
      </c>
      <c r="E8" s="7" t="s">
        <v>17</v>
      </c>
      <c r="F8" s="7"/>
      <c r="G8" s="7"/>
      <c r="H8" s="7"/>
      <c r="I8" s="7"/>
      <c r="J8" s="7"/>
      <c r="K8" s="7"/>
      <c r="M8" s="8"/>
    </row>
    <row r="9" spans="1:17" ht="15">
      <c r="A9" s="9" t="s">
        <v>18</v>
      </c>
      <c r="B9" s="10" t="s">
        <v>19</v>
      </c>
      <c r="C9" s="11">
        <v>60</v>
      </c>
      <c r="D9" s="11">
        <v>60</v>
      </c>
      <c r="E9" s="12">
        <f aca="true" t="shared" si="0" ref="E9:E15">D9+C9</f>
        <v>120</v>
      </c>
      <c r="F9" s="13">
        <v>144</v>
      </c>
      <c r="G9" s="13"/>
      <c r="H9" s="13"/>
      <c r="I9" s="13"/>
      <c r="J9" s="14"/>
      <c r="K9" s="7">
        <f aca="true" t="shared" si="1" ref="K9:K16">E9+J9+I9+G9+H9</f>
        <v>120</v>
      </c>
      <c r="M9" s="15"/>
      <c r="N9" s="16"/>
      <c r="O9" s="16"/>
      <c r="P9" s="16"/>
      <c r="Q9" s="16"/>
    </row>
    <row r="10" spans="1:19" ht="15">
      <c r="A10" s="9"/>
      <c r="B10" s="10" t="s">
        <v>20</v>
      </c>
      <c r="C10" s="11">
        <v>30</v>
      </c>
      <c r="D10" s="11">
        <v>10</v>
      </c>
      <c r="E10" s="12">
        <f t="shared" si="0"/>
        <v>40</v>
      </c>
      <c r="F10" s="13">
        <v>48</v>
      </c>
      <c r="G10" s="13"/>
      <c r="H10" s="13"/>
      <c r="I10" s="13"/>
      <c r="J10" s="14"/>
      <c r="K10" s="7">
        <f t="shared" si="1"/>
        <v>40</v>
      </c>
      <c r="M10" s="15"/>
      <c r="N10" s="17"/>
      <c r="O10" s="17"/>
      <c r="P10" s="17"/>
      <c r="Q10" s="17"/>
      <c r="R10" s="18"/>
      <c r="S10" s="18"/>
    </row>
    <row r="11" spans="1:19" ht="12.75">
      <c r="A11" s="9"/>
      <c r="B11" s="10" t="s">
        <v>21</v>
      </c>
      <c r="C11" s="11">
        <v>40</v>
      </c>
      <c r="D11" s="11">
        <v>20</v>
      </c>
      <c r="E11" s="12">
        <f t="shared" si="0"/>
        <v>60</v>
      </c>
      <c r="F11" s="13">
        <v>72</v>
      </c>
      <c r="G11" s="13"/>
      <c r="H11" s="13"/>
      <c r="I11" s="13"/>
      <c r="J11" s="14"/>
      <c r="K11" s="7">
        <f t="shared" si="1"/>
        <v>60</v>
      </c>
      <c r="M11" s="15"/>
      <c r="N11" s="17"/>
      <c r="O11" s="17"/>
      <c r="P11" s="17"/>
      <c r="Q11" s="17"/>
      <c r="R11" s="18"/>
      <c r="S11" s="18"/>
    </row>
    <row r="12" spans="1:19" ht="12.75">
      <c r="A12" s="9"/>
      <c r="B12" s="10" t="s">
        <v>22</v>
      </c>
      <c r="C12" s="11">
        <v>40</v>
      </c>
      <c r="D12" s="11"/>
      <c r="E12" s="12">
        <f t="shared" si="0"/>
        <v>40</v>
      </c>
      <c r="F12" s="13">
        <v>48</v>
      </c>
      <c r="G12" s="13"/>
      <c r="H12" s="13"/>
      <c r="I12" s="13"/>
      <c r="J12" s="14"/>
      <c r="K12" s="7">
        <f t="shared" si="1"/>
        <v>40</v>
      </c>
      <c r="M12" s="15"/>
      <c r="N12" s="17"/>
      <c r="O12" s="17"/>
      <c r="P12" s="17"/>
      <c r="Q12" s="17"/>
      <c r="R12" s="18"/>
      <c r="S12" s="18"/>
    </row>
    <row r="13" spans="1:19" ht="12.75">
      <c r="A13" s="9"/>
      <c r="B13" s="10" t="s">
        <v>23</v>
      </c>
      <c r="C13" s="11">
        <v>30</v>
      </c>
      <c r="D13" s="11">
        <v>30</v>
      </c>
      <c r="E13" s="12">
        <f t="shared" si="0"/>
        <v>60</v>
      </c>
      <c r="F13" s="13">
        <v>72</v>
      </c>
      <c r="G13" s="13"/>
      <c r="H13" s="13"/>
      <c r="I13" s="13"/>
      <c r="J13" s="14"/>
      <c r="K13" s="7">
        <f t="shared" si="1"/>
        <v>60</v>
      </c>
      <c r="M13" s="15"/>
      <c r="N13" s="17"/>
      <c r="O13" s="17"/>
      <c r="P13" s="17"/>
      <c r="Q13" s="17"/>
      <c r="R13" s="18"/>
      <c r="S13" s="18"/>
    </row>
    <row r="14" spans="1:19" ht="25.5">
      <c r="A14" s="9"/>
      <c r="B14" s="19" t="s">
        <v>24</v>
      </c>
      <c r="C14" s="20">
        <v>40</v>
      </c>
      <c r="D14" s="20"/>
      <c r="E14" s="20">
        <f t="shared" si="0"/>
        <v>40</v>
      </c>
      <c r="F14" s="20">
        <v>48</v>
      </c>
      <c r="G14" s="20"/>
      <c r="H14" s="20"/>
      <c r="I14" s="20"/>
      <c r="J14" s="20"/>
      <c r="K14" s="7">
        <f t="shared" si="1"/>
        <v>40</v>
      </c>
      <c r="M14" s="15"/>
      <c r="N14" s="17"/>
      <c r="O14" s="17"/>
      <c r="P14" s="17"/>
      <c r="Q14" s="17"/>
      <c r="R14" s="18"/>
      <c r="S14" s="18"/>
    </row>
    <row r="15" spans="1:19" ht="12.75">
      <c r="A15" s="9"/>
      <c r="B15" s="10" t="s">
        <v>25</v>
      </c>
      <c r="C15" s="11">
        <v>40</v>
      </c>
      <c r="D15" s="11"/>
      <c r="E15" s="12">
        <f t="shared" si="0"/>
        <v>40</v>
      </c>
      <c r="F15" s="13">
        <v>48</v>
      </c>
      <c r="G15" s="13"/>
      <c r="H15" s="13"/>
      <c r="I15" s="14"/>
      <c r="J15" s="14"/>
      <c r="K15" s="7">
        <f t="shared" si="1"/>
        <v>40</v>
      </c>
      <c r="M15" s="15"/>
      <c r="N15" s="17"/>
      <c r="O15" s="17"/>
      <c r="P15" s="17"/>
      <c r="Q15" s="17"/>
      <c r="R15" s="18"/>
      <c r="S15" s="18"/>
    </row>
    <row r="16" spans="1:19" ht="15">
      <c r="A16" s="21"/>
      <c r="B16" s="21"/>
      <c r="C16" s="21"/>
      <c r="D16" s="21"/>
      <c r="E16" s="22"/>
      <c r="F16" s="22"/>
      <c r="G16" s="22"/>
      <c r="H16" s="22"/>
      <c r="I16" s="21"/>
      <c r="J16" s="22"/>
      <c r="K16" s="7">
        <f t="shared" si="1"/>
        <v>0</v>
      </c>
      <c r="M16" s="15"/>
      <c r="N16" s="23"/>
      <c r="O16" s="23"/>
      <c r="P16" s="23"/>
      <c r="Q16" s="23"/>
      <c r="R16" s="18"/>
      <c r="S16" s="18"/>
    </row>
    <row r="17" spans="1:17" ht="15">
      <c r="A17" s="24"/>
      <c r="B17" s="24" t="s">
        <v>17</v>
      </c>
      <c r="C17" s="7">
        <f>SUM(C9:C16)</f>
        <v>280</v>
      </c>
      <c r="D17" s="7">
        <f>SUM(D9:D16)</f>
        <v>120</v>
      </c>
      <c r="E17" s="7">
        <f>SUM(E9:E16)</f>
        <v>400</v>
      </c>
      <c r="F17" s="7">
        <f>SUM(F9:F16)</f>
        <v>480</v>
      </c>
      <c r="G17" s="7">
        <f>SUM(G9:G16)</f>
        <v>0</v>
      </c>
      <c r="H17" s="7">
        <f>SUM(H9:H16)</f>
        <v>0</v>
      </c>
      <c r="I17" s="7">
        <f>SUM(I9:I16)</f>
        <v>0</v>
      </c>
      <c r="J17" s="7">
        <f>SUM(J9:J16)</f>
        <v>0</v>
      </c>
      <c r="K17" s="7">
        <f>SUM(K9:K16)</f>
        <v>400</v>
      </c>
      <c r="M17" s="15"/>
      <c r="N17" s="16"/>
      <c r="O17" s="16"/>
      <c r="P17" s="16"/>
      <c r="Q17" s="16"/>
    </row>
    <row r="18" spans="1:17" ht="15" customHeight="1">
      <c r="A18" s="25" t="s">
        <v>26</v>
      </c>
      <c r="B18" s="10" t="s">
        <v>27</v>
      </c>
      <c r="C18" s="11">
        <v>50</v>
      </c>
      <c r="D18" s="11">
        <v>50</v>
      </c>
      <c r="E18" s="12">
        <f aca="true" t="shared" si="2" ref="E18:E25">D18+C18</f>
        <v>100</v>
      </c>
      <c r="F18" s="13">
        <v>120</v>
      </c>
      <c r="G18" s="13"/>
      <c r="H18" s="13"/>
      <c r="I18" s="14"/>
      <c r="J18" s="14"/>
      <c r="K18" s="7">
        <f aca="true" t="shared" si="3" ref="K18:K25">E18+J18+I18+G18+H18</f>
        <v>100</v>
      </c>
      <c r="M18" s="17"/>
      <c r="N18" s="17"/>
      <c r="O18" s="17"/>
      <c r="P18" s="17"/>
      <c r="Q18" s="17"/>
    </row>
    <row r="19" spans="1:17" ht="15">
      <c r="A19" s="25"/>
      <c r="B19" s="10" t="s">
        <v>28</v>
      </c>
      <c r="C19" s="11">
        <v>40</v>
      </c>
      <c r="D19" s="11"/>
      <c r="E19" s="12">
        <f t="shared" si="2"/>
        <v>40</v>
      </c>
      <c r="F19" s="13">
        <v>48</v>
      </c>
      <c r="G19" s="13"/>
      <c r="H19" s="13"/>
      <c r="I19" s="14"/>
      <c r="J19" s="14"/>
      <c r="K19" s="7">
        <f t="shared" si="3"/>
        <v>40</v>
      </c>
      <c r="M19" s="17"/>
      <c r="N19" s="17"/>
      <c r="O19" s="17"/>
      <c r="P19" s="17"/>
      <c r="Q19" s="17"/>
    </row>
    <row r="20" spans="1:17" ht="15">
      <c r="A20" s="25"/>
      <c r="B20" s="19" t="s">
        <v>29</v>
      </c>
      <c r="C20" s="20">
        <v>40</v>
      </c>
      <c r="D20" s="20"/>
      <c r="E20" s="20">
        <f t="shared" si="2"/>
        <v>40</v>
      </c>
      <c r="F20" s="20">
        <v>48</v>
      </c>
      <c r="G20" s="20"/>
      <c r="H20" s="20"/>
      <c r="I20" s="20"/>
      <c r="J20" s="20"/>
      <c r="K20" s="7">
        <f t="shared" si="3"/>
        <v>40</v>
      </c>
      <c r="M20" s="17"/>
      <c r="N20" s="17"/>
      <c r="O20" s="17"/>
      <c r="P20" s="17"/>
      <c r="Q20" s="17"/>
    </row>
    <row r="21" spans="1:17" ht="15">
      <c r="A21" s="25"/>
      <c r="B21" s="10" t="s">
        <v>30</v>
      </c>
      <c r="C21" s="11">
        <v>40</v>
      </c>
      <c r="D21" s="11">
        <v>20</v>
      </c>
      <c r="E21" s="12">
        <f t="shared" si="2"/>
        <v>60</v>
      </c>
      <c r="F21" s="13">
        <v>72</v>
      </c>
      <c r="G21" s="13"/>
      <c r="H21" s="13"/>
      <c r="I21" s="14"/>
      <c r="J21" s="14"/>
      <c r="K21" s="7">
        <f t="shared" si="3"/>
        <v>60</v>
      </c>
      <c r="M21" s="17"/>
      <c r="N21" s="17"/>
      <c r="O21" s="17"/>
      <c r="P21" s="17"/>
      <c r="Q21" s="17"/>
    </row>
    <row r="22" spans="1:17" ht="15">
      <c r="A22" s="25"/>
      <c r="B22" s="10" t="s">
        <v>31</v>
      </c>
      <c r="C22" s="11">
        <v>40</v>
      </c>
      <c r="D22" s="11">
        <v>20</v>
      </c>
      <c r="E22" s="12">
        <f t="shared" si="2"/>
        <v>60</v>
      </c>
      <c r="F22" s="13">
        <v>72</v>
      </c>
      <c r="G22" s="13"/>
      <c r="H22" s="13"/>
      <c r="I22" s="14"/>
      <c r="J22" s="14"/>
      <c r="K22" s="7">
        <f t="shared" si="3"/>
        <v>60</v>
      </c>
      <c r="M22" s="17"/>
      <c r="N22" s="17"/>
      <c r="O22" s="17"/>
      <c r="P22" s="17"/>
      <c r="Q22" s="17"/>
    </row>
    <row r="23" spans="1:17" ht="27.75">
      <c r="A23" s="25"/>
      <c r="B23" s="10" t="s">
        <v>32</v>
      </c>
      <c r="C23" s="11">
        <v>60</v>
      </c>
      <c r="D23" s="11"/>
      <c r="E23" s="12">
        <f t="shared" si="2"/>
        <v>60</v>
      </c>
      <c r="F23" s="13">
        <v>72</v>
      </c>
      <c r="G23" s="13"/>
      <c r="H23" s="13"/>
      <c r="I23" s="14"/>
      <c r="J23" s="14"/>
      <c r="K23" s="7">
        <f t="shared" si="3"/>
        <v>60</v>
      </c>
      <c r="M23" s="17"/>
      <c r="N23" s="17"/>
      <c r="O23" s="17"/>
      <c r="P23" s="17"/>
      <c r="Q23" s="17"/>
    </row>
    <row r="24" spans="1:17" ht="15">
      <c r="A24" s="25"/>
      <c r="B24" s="10" t="s">
        <v>33</v>
      </c>
      <c r="C24" s="11">
        <v>40</v>
      </c>
      <c r="D24" s="11">
        <v>40</v>
      </c>
      <c r="E24" s="12">
        <f t="shared" si="2"/>
        <v>80</v>
      </c>
      <c r="F24" s="13">
        <v>96</v>
      </c>
      <c r="G24" s="13"/>
      <c r="H24" s="13"/>
      <c r="I24" s="13"/>
      <c r="J24" s="14"/>
      <c r="K24" s="7">
        <f t="shared" si="3"/>
        <v>80</v>
      </c>
      <c r="M24" s="17"/>
      <c r="N24" s="17"/>
      <c r="O24" s="17"/>
      <c r="P24" s="17"/>
      <c r="Q24" s="17"/>
    </row>
    <row r="25" spans="1:17" ht="15">
      <c r="A25" s="26"/>
      <c r="B25" s="26"/>
      <c r="C25" s="21"/>
      <c r="D25" s="21"/>
      <c r="E25" s="27">
        <f t="shared" si="2"/>
        <v>0</v>
      </c>
      <c r="F25" s="22"/>
      <c r="G25" s="22"/>
      <c r="H25" s="22"/>
      <c r="I25" s="21"/>
      <c r="J25" s="22"/>
      <c r="K25" s="7">
        <f t="shared" si="3"/>
        <v>0</v>
      </c>
      <c r="M25" s="23"/>
      <c r="N25" s="23"/>
      <c r="O25" s="23"/>
      <c r="P25" s="23"/>
      <c r="Q25" s="23"/>
    </row>
    <row r="26" spans="1:17" ht="15">
      <c r="A26" s="28"/>
      <c r="B26" s="28" t="s">
        <v>17</v>
      </c>
      <c r="C26" s="27">
        <f>SUM(C18:C25)</f>
        <v>310</v>
      </c>
      <c r="D26" s="27">
        <f>SUM(D18:D25)</f>
        <v>130</v>
      </c>
      <c r="E26" s="27">
        <f>SUM(E18:E25)</f>
        <v>440</v>
      </c>
      <c r="F26" s="27">
        <f>SUM(F18:F25)</f>
        <v>528</v>
      </c>
      <c r="G26" s="27">
        <f>SUM(G18:G25)</f>
        <v>0</v>
      </c>
      <c r="H26" s="27">
        <f>SUM(H18:H25)</f>
        <v>0</v>
      </c>
      <c r="I26" s="27">
        <f>SUM(I18:I25)</f>
        <v>0</v>
      </c>
      <c r="J26" s="27">
        <f>SUM(J18:J25)</f>
        <v>0</v>
      </c>
      <c r="K26" s="27">
        <f>SUM(K18:K25)</f>
        <v>440</v>
      </c>
      <c r="M26" s="23"/>
      <c r="N26" s="23"/>
      <c r="O26" s="23"/>
      <c r="P26" s="23"/>
      <c r="Q26" s="23"/>
    </row>
    <row r="27" spans="1:17" ht="15" customHeight="1">
      <c r="A27" s="29" t="s">
        <v>34</v>
      </c>
      <c r="B27" s="10" t="s">
        <v>35</v>
      </c>
      <c r="C27" s="11">
        <v>40</v>
      </c>
      <c r="D27" s="11">
        <v>20</v>
      </c>
      <c r="E27" s="12">
        <f aca="true" t="shared" si="4" ref="E27:E33">D27+C27</f>
        <v>60</v>
      </c>
      <c r="F27" s="13">
        <v>72</v>
      </c>
      <c r="G27" s="13"/>
      <c r="H27" s="13"/>
      <c r="I27" s="13"/>
      <c r="J27" s="14"/>
      <c r="K27" s="7">
        <f aca="true" t="shared" si="5" ref="K27:K33">E27+J27+I27+G27+H27</f>
        <v>60</v>
      </c>
      <c r="M27" s="16"/>
      <c r="N27" s="16"/>
      <c r="O27" s="16"/>
      <c r="P27" s="16"/>
      <c r="Q27" s="16"/>
    </row>
    <row r="28" spans="1:17" ht="15">
      <c r="A28" s="29"/>
      <c r="B28" s="10" t="s">
        <v>36</v>
      </c>
      <c r="C28" s="11">
        <v>60</v>
      </c>
      <c r="D28" s="11">
        <v>20</v>
      </c>
      <c r="E28" s="12">
        <f t="shared" si="4"/>
        <v>80</v>
      </c>
      <c r="F28" s="13">
        <v>96</v>
      </c>
      <c r="G28" s="13"/>
      <c r="H28" s="13"/>
      <c r="I28" s="13"/>
      <c r="J28" s="14"/>
      <c r="K28" s="7">
        <f t="shared" si="5"/>
        <v>80</v>
      </c>
      <c r="M28" s="16"/>
      <c r="N28" s="16"/>
      <c r="O28" s="16"/>
      <c r="P28" s="16"/>
      <c r="Q28" s="16"/>
    </row>
    <row r="29" spans="1:17" ht="15">
      <c r="A29" s="29"/>
      <c r="B29" s="10" t="s">
        <v>37</v>
      </c>
      <c r="C29" s="11">
        <v>60</v>
      </c>
      <c r="D29" s="11"/>
      <c r="E29" s="12">
        <f t="shared" si="4"/>
        <v>60</v>
      </c>
      <c r="F29" s="13">
        <v>72</v>
      </c>
      <c r="G29" s="13"/>
      <c r="H29" s="13"/>
      <c r="I29" s="13"/>
      <c r="J29" s="14"/>
      <c r="K29" s="7">
        <f t="shared" si="5"/>
        <v>60</v>
      </c>
      <c r="M29" s="16"/>
      <c r="N29" s="16"/>
      <c r="O29" s="16"/>
      <c r="P29" s="16"/>
      <c r="Q29" s="16"/>
    </row>
    <row r="30" spans="1:17" ht="15">
      <c r="A30" s="29"/>
      <c r="B30" s="10" t="s">
        <v>38</v>
      </c>
      <c r="C30" s="11">
        <v>60</v>
      </c>
      <c r="D30" s="11">
        <v>20</v>
      </c>
      <c r="E30" s="12">
        <f t="shared" si="4"/>
        <v>80</v>
      </c>
      <c r="F30" s="13">
        <v>96</v>
      </c>
      <c r="G30" s="13"/>
      <c r="H30" s="13"/>
      <c r="I30" s="13"/>
      <c r="J30" s="14"/>
      <c r="K30" s="7">
        <f t="shared" si="5"/>
        <v>80</v>
      </c>
      <c r="M30" s="16"/>
      <c r="N30" s="16"/>
      <c r="O30" s="16"/>
      <c r="P30" s="16"/>
      <c r="Q30" s="16"/>
    </row>
    <row r="31" spans="1:17" ht="15">
      <c r="A31" s="29"/>
      <c r="B31" s="10" t="s">
        <v>39</v>
      </c>
      <c r="C31" s="11">
        <v>60</v>
      </c>
      <c r="D31" s="11">
        <v>20</v>
      </c>
      <c r="E31" s="12">
        <f t="shared" si="4"/>
        <v>80</v>
      </c>
      <c r="F31" s="13">
        <v>96</v>
      </c>
      <c r="G31" s="13"/>
      <c r="H31" s="13"/>
      <c r="I31" s="13"/>
      <c r="J31" s="14"/>
      <c r="K31" s="7">
        <f t="shared" si="5"/>
        <v>80</v>
      </c>
      <c r="M31" s="16"/>
      <c r="N31" s="16"/>
      <c r="O31" s="16"/>
      <c r="P31" s="16"/>
      <c r="Q31" s="16"/>
    </row>
    <row r="32" spans="1:17" ht="15">
      <c r="A32" s="29"/>
      <c r="B32" s="10" t="s">
        <v>40</v>
      </c>
      <c r="C32" s="11">
        <v>30</v>
      </c>
      <c r="D32" s="11">
        <v>30</v>
      </c>
      <c r="E32" s="12">
        <f t="shared" si="4"/>
        <v>60</v>
      </c>
      <c r="F32" s="13">
        <v>72</v>
      </c>
      <c r="G32" s="13"/>
      <c r="H32" s="13"/>
      <c r="I32" s="14"/>
      <c r="J32" s="14"/>
      <c r="K32" s="7">
        <f t="shared" si="5"/>
        <v>60</v>
      </c>
      <c r="M32" s="17"/>
      <c r="N32" s="17"/>
      <c r="O32" s="17"/>
      <c r="P32" s="17"/>
      <c r="Q32" s="17"/>
    </row>
    <row r="33" spans="1:17" ht="15">
      <c r="A33" s="26"/>
      <c r="B33" s="26"/>
      <c r="C33" s="21"/>
      <c r="D33" s="21"/>
      <c r="E33" s="27">
        <f t="shared" si="4"/>
        <v>0</v>
      </c>
      <c r="F33" s="22"/>
      <c r="G33" s="22"/>
      <c r="H33" s="22"/>
      <c r="I33" s="21"/>
      <c r="J33" s="22"/>
      <c r="K33" s="7">
        <f t="shared" si="5"/>
        <v>0</v>
      </c>
      <c r="M33" s="23"/>
      <c r="N33" s="23"/>
      <c r="O33" s="23"/>
      <c r="P33" s="23"/>
      <c r="Q33" s="23"/>
    </row>
    <row r="34" spans="1:17" ht="15">
      <c r="A34" s="28"/>
      <c r="B34" s="28" t="s">
        <v>17</v>
      </c>
      <c r="C34" s="27">
        <f>SUM(C27:C33)</f>
        <v>310</v>
      </c>
      <c r="D34" s="27">
        <f>SUM(D27:D33)</f>
        <v>110</v>
      </c>
      <c r="E34" s="27">
        <f>SUM(E27:E33)</f>
        <v>420</v>
      </c>
      <c r="F34" s="27">
        <f>SUM(F27:F33)</f>
        <v>504</v>
      </c>
      <c r="G34" s="27">
        <f>SUM(G27:G33)</f>
        <v>0</v>
      </c>
      <c r="H34" s="27">
        <f>SUM(H27:H33)</f>
        <v>0</v>
      </c>
      <c r="I34" s="27">
        <f>SUM(I27:I33)</f>
        <v>0</v>
      </c>
      <c r="J34" s="27">
        <f>SUM(J27:J33)</f>
        <v>0</v>
      </c>
      <c r="K34" s="27">
        <f>SUM(K27:K33)</f>
        <v>420</v>
      </c>
      <c r="M34" s="23"/>
      <c r="N34" s="23"/>
      <c r="O34" s="23"/>
      <c r="P34" s="23"/>
      <c r="Q34" s="23"/>
    </row>
    <row r="35" spans="1:17" ht="15" customHeight="1">
      <c r="A35" s="30" t="s">
        <v>41</v>
      </c>
      <c r="B35" s="10" t="s">
        <v>42</v>
      </c>
      <c r="C35" s="11">
        <v>40</v>
      </c>
      <c r="D35" s="11"/>
      <c r="E35" s="12">
        <f aca="true" t="shared" si="6" ref="E35:E43">D35+C35</f>
        <v>40</v>
      </c>
      <c r="F35" s="13">
        <v>48</v>
      </c>
      <c r="G35" s="13"/>
      <c r="H35" s="13"/>
      <c r="I35" s="13"/>
      <c r="J35" s="14"/>
      <c r="K35" s="7">
        <f aca="true" t="shared" si="7" ref="K35:K43">E35+J35+I35+G35+H35</f>
        <v>40</v>
      </c>
      <c r="M35" s="16"/>
      <c r="N35" s="16"/>
      <c r="O35" s="16"/>
      <c r="P35" s="16"/>
      <c r="Q35" s="16"/>
    </row>
    <row r="36" spans="1:17" ht="27.75">
      <c r="A36" s="30"/>
      <c r="B36" s="10" t="s">
        <v>43</v>
      </c>
      <c r="C36" s="11">
        <v>40</v>
      </c>
      <c r="D36" s="11"/>
      <c r="E36" s="12">
        <f t="shared" si="6"/>
        <v>40</v>
      </c>
      <c r="F36" s="13">
        <v>48</v>
      </c>
      <c r="G36" s="13"/>
      <c r="H36" s="13"/>
      <c r="I36" s="13"/>
      <c r="J36" s="14"/>
      <c r="K36" s="7">
        <f t="shared" si="7"/>
        <v>40</v>
      </c>
      <c r="M36" s="16"/>
      <c r="N36" s="16"/>
      <c r="O36" s="16"/>
      <c r="P36" s="16"/>
      <c r="Q36" s="16"/>
    </row>
    <row r="37" spans="1:17" ht="15">
      <c r="A37" s="30"/>
      <c r="B37" s="10" t="s">
        <v>44</v>
      </c>
      <c r="C37" s="11">
        <v>40</v>
      </c>
      <c r="D37" s="11">
        <v>20</v>
      </c>
      <c r="E37" s="12">
        <f t="shared" si="6"/>
        <v>60</v>
      </c>
      <c r="F37" s="13">
        <v>72</v>
      </c>
      <c r="G37" s="13"/>
      <c r="H37" s="13"/>
      <c r="I37" s="13"/>
      <c r="J37" s="14"/>
      <c r="K37" s="7">
        <f t="shared" si="7"/>
        <v>60</v>
      </c>
      <c r="M37" s="16"/>
      <c r="N37" s="16"/>
      <c r="O37" s="16"/>
      <c r="P37" s="16"/>
      <c r="Q37" s="16"/>
    </row>
    <row r="38" spans="1:17" ht="15">
      <c r="A38" s="30"/>
      <c r="B38" s="10" t="s">
        <v>45</v>
      </c>
      <c r="C38" s="11">
        <v>60</v>
      </c>
      <c r="D38" s="11">
        <v>20</v>
      </c>
      <c r="E38" s="12">
        <f t="shared" si="6"/>
        <v>80</v>
      </c>
      <c r="F38" s="13">
        <v>96</v>
      </c>
      <c r="G38" s="13"/>
      <c r="H38" s="13"/>
      <c r="I38" s="13"/>
      <c r="J38" s="14"/>
      <c r="K38" s="7">
        <f t="shared" si="7"/>
        <v>80</v>
      </c>
      <c r="M38" s="16"/>
      <c r="N38" s="16"/>
      <c r="O38" s="16"/>
      <c r="P38" s="16"/>
      <c r="Q38" s="16"/>
    </row>
    <row r="39" spans="1:17" ht="15">
      <c r="A39" s="30"/>
      <c r="B39" s="10" t="s">
        <v>46</v>
      </c>
      <c r="C39" s="11">
        <v>60</v>
      </c>
      <c r="D39" s="11">
        <v>20</v>
      </c>
      <c r="E39" s="12">
        <f t="shared" si="6"/>
        <v>80</v>
      </c>
      <c r="F39" s="13">
        <v>96</v>
      </c>
      <c r="G39" s="13"/>
      <c r="H39" s="13"/>
      <c r="I39" s="13"/>
      <c r="J39" s="14"/>
      <c r="K39" s="7">
        <f t="shared" si="7"/>
        <v>80</v>
      </c>
      <c r="M39" s="16"/>
      <c r="N39" s="16"/>
      <c r="O39" s="16"/>
      <c r="P39" s="16"/>
      <c r="Q39" s="16"/>
    </row>
    <row r="40" spans="1:17" ht="27.75">
      <c r="A40" s="30"/>
      <c r="B40" s="10" t="s">
        <v>47</v>
      </c>
      <c r="C40" s="11"/>
      <c r="D40" s="11"/>
      <c r="E40" s="12">
        <f t="shared" si="6"/>
        <v>0</v>
      </c>
      <c r="F40" s="13">
        <v>48</v>
      </c>
      <c r="G40" s="13"/>
      <c r="H40" s="13"/>
      <c r="I40" s="13"/>
      <c r="J40" s="14"/>
      <c r="K40" s="7">
        <f t="shared" si="7"/>
        <v>0</v>
      </c>
      <c r="M40" s="16"/>
      <c r="N40" s="16"/>
      <c r="O40" s="16"/>
      <c r="P40" s="16"/>
      <c r="Q40" s="16"/>
    </row>
    <row r="41" spans="1:17" ht="15">
      <c r="A41" s="30"/>
      <c r="B41" s="10" t="s">
        <v>48</v>
      </c>
      <c r="C41" s="11">
        <v>40</v>
      </c>
      <c r="D41" s="11">
        <v>40</v>
      </c>
      <c r="E41" s="12">
        <f t="shared" si="6"/>
        <v>80</v>
      </c>
      <c r="F41" s="13">
        <v>96</v>
      </c>
      <c r="G41" s="13"/>
      <c r="H41" s="13"/>
      <c r="I41" s="14"/>
      <c r="J41" s="14"/>
      <c r="K41" s="7">
        <f t="shared" si="7"/>
        <v>80</v>
      </c>
      <c r="M41" s="17"/>
      <c r="N41" s="17"/>
      <c r="O41" s="17"/>
      <c r="P41" s="17"/>
      <c r="Q41" s="17"/>
    </row>
    <row r="42" spans="1:17" ht="15">
      <c r="A42" s="30"/>
      <c r="B42" s="10" t="s">
        <v>49</v>
      </c>
      <c r="C42" s="11">
        <v>40</v>
      </c>
      <c r="D42" s="11"/>
      <c r="E42" s="12">
        <f t="shared" si="6"/>
        <v>40</v>
      </c>
      <c r="F42" s="13">
        <v>48</v>
      </c>
      <c r="G42" s="13"/>
      <c r="H42" s="13"/>
      <c r="I42" s="13"/>
      <c r="J42" s="13"/>
      <c r="K42" s="7">
        <f t="shared" si="7"/>
        <v>40</v>
      </c>
      <c r="M42" s="17"/>
      <c r="N42" s="17"/>
      <c r="O42" s="17"/>
      <c r="P42" s="17"/>
      <c r="Q42" s="17"/>
    </row>
    <row r="43" spans="1:17" ht="15">
      <c r="A43" s="26"/>
      <c r="B43" s="26"/>
      <c r="C43" s="21"/>
      <c r="D43" s="21"/>
      <c r="E43" s="27">
        <f t="shared" si="6"/>
        <v>0</v>
      </c>
      <c r="F43" s="22"/>
      <c r="G43" s="22"/>
      <c r="H43" s="22"/>
      <c r="I43" s="21"/>
      <c r="J43" s="22"/>
      <c r="K43" s="7">
        <f t="shared" si="7"/>
        <v>0</v>
      </c>
      <c r="M43" s="16"/>
      <c r="N43" s="16"/>
      <c r="O43" s="16"/>
      <c r="P43" s="16"/>
      <c r="Q43" s="16"/>
    </row>
    <row r="44" spans="1:17" ht="15">
      <c r="A44" s="28"/>
      <c r="B44" s="28" t="s">
        <v>17</v>
      </c>
      <c r="C44" s="27">
        <f>SUM(C35:C43)</f>
        <v>320</v>
      </c>
      <c r="D44" s="27">
        <f>SUM(D35:D43)</f>
        <v>100</v>
      </c>
      <c r="E44" s="27">
        <f>SUM(E35:E43)</f>
        <v>420</v>
      </c>
      <c r="F44" s="27">
        <f>SUM(F35:F43)</f>
        <v>552</v>
      </c>
      <c r="G44" s="27">
        <f>SUM(G35:G43)</f>
        <v>0</v>
      </c>
      <c r="H44" s="27">
        <f>SUM(H35:H43)</f>
        <v>0</v>
      </c>
      <c r="I44" s="27">
        <f>SUM(I35:I43)</f>
        <v>0</v>
      </c>
      <c r="J44" s="27">
        <f>SUM(J35:J43)</f>
        <v>0</v>
      </c>
      <c r="K44" s="27">
        <f>SUM(K35:K43)</f>
        <v>420</v>
      </c>
      <c r="M44" s="23"/>
      <c r="N44" s="23"/>
      <c r="O44" s="23"/>
      <c r="P44" s="23"/>
      <c r="Q44" s="23"/>
    </row>
    <row r="45" spans="1:17" ht="15" customHeight="1">
      <c r="A45" s="25" t="s">
        <v>50</v>
      </c>
      <c r="B45" s="10" t="s">
        <v>51</v>
      </c>
      <c r="C45" s="11">
        <v>20</v>
      </c>
      <c r="D45" s="11">
        <v>20</v>
      </c>
      <c r="E45" s="12">
        <f aca="true" t="shared" si="8" ref="E45:E52">D45+C45</f>
        <v>40</v>
      </c>
      <c r="F45" s="13">
        <v>48</v>
      </c>
      <c r="G45" s="13"/>
      <c r="H45" s="13"/>
      <c r="I45" s="13"/>
      <c r="J45" s="13"/>
      <c r="K45" s="7">
        <f aca="true" t="shared" si="9" ref="K45:K52">E45+J45+I45+G45+H45</f>
        <v>40</v>
      </c>
      <c r="M45" s="23"/>
      <c r="N45" s="23"/>
      <c r="O45" s="23"/>
      <c r="P45" s="23"/>
      <c r="Q45" s="23"/>
    </row>
    <row r="46" spans="1:17" ht="15">
      <c r="A46" s="25"/>
      <c r="B46" s="10" t="s">
        <v>52</v>
      </c>
      <c r="C46" s="11">
        <v>20</v>
      </c>
      <c r="D46" s="11">
        <v>20</v>
      </c>
      <c r="E46" s="12">
        <f t="shared" si="8"/>
        <v>40</v>
      </c>
      <c r="F46" s="13">
        <v>48</v>
      </c>
      <c r="G46" s="13"/>
      <c r="H46" s="13"/>
      <c r="I46" s="13"/>
      <c r="J46" s="13"/>
      <c r="K46" s="7">
        <f t="shared" si="9"/>
        <v>40</v>
      </c>
      <c r="M46" s="23"/>
      <c r="N46" s="23"/>
      <c r="O46" s="23"/>
      <c r="P46" s="23"/>
      <c r="Q46" s="23"/>
    </row>
    <row r="47" spans="1:17" ht="15">
      <c r="A47" s="25"/>
      <c r="B47" s="10" t="s">
        <v>53</v>
      </c>
      <c r="C47" s="11">
        <v>20</v>
      </c>
      <c r="D47" s="11">
        <v>20</v>
      </c>
      <c r="E47" s="12">
        <f t="shared" si="8"/>
        <v>40</v>
      </c>
      <c r="F47" s="13">
        <v>48</v>
      </c>
      <c r="G47" s="13"/>
      <c r="H47" s="13"/>
      <c r="I47" s="13"/>
      <c r="J47" s="13"/>
      <c r="K47" s="7">
        <f t="shared" si="9"/>
        <v>40</v>
      </c>
      <c r="M47" s="23"/>
      <c r="N47" s="23"/>
      <c r="O47" s="23"/>
      <c r="P47" s="23"/>
      <c r="Q47" s="23"/>
    </row>
    <row r="48" spans="1:17" ht="15">
      <c r="A48" s="25"/>
      <c r="B48" s="10" t="s">
        <v>54</v>
      </c>
      <c r="C48" s="11">
        <v>60</v>
      </c>
      <c r="D48" s="11">
        <v>20</v>
      </c>
      <c r="E48" s="12">
        <f t="shared" si="8"/>
        <v>80</v>
      </c>
      <c r="F48" s="13">
        <v>96</v>
      </c>
      <c r="G48" s="13"/>
      <c r="H48" s="13"/>
      <c r="I48" s="13"/>
      <c r="J48" s="13"/>
      <c r="K48" s="7">
        <f t="shared" si="9"/>
        <v>80</v>
      </c>
      <c r="M48" s="23"/>
      <c r="N48" s="23"/>
      <c r="O48" s="23"/>
      <c r="P48" s="23"/>
      <c r="Q48" s="23"/>
    </row>
    <row r="49" spans="1:17" ht="15">
      <c r="A49" s="25"/>
      <c r="B49" s="10" t="s">
        <v>55</v>
      </c>
      <c r="C49" s="11">
        <v>60</v>
      </c>
      <c r="D49" s="11">
        <v>20</v>
      </c>
      <c r="E49" s="12">
        <f t="shared" si="8"/>
        <v>80</v>
      </c>
      <c r="F49" s="13">
        <v>96</v>
      </c>
      <c r="G49" s="13"/>
      <c r="H49" s="13"/>
      <c r="I49" s="13"/>
      <c r="J49" s="13"/>
      <c r="K49" s="7">
        <f t="shared" si="9"/>
        <v>80</v>
      </c>
      <c r="M49" s="23"/>
      <c r="N49" s="23"/>
      <c r="O49" s="23"/>
      <c r="P49" s="23"/>
      <c r="Q49" s="23"/>
    </row>
    <row r="50" spans="1:17" ht="15">
      <c r="A50" s="25"/>
      <c r="B50" s="10" t="s">
        <v>56</v>
      </c>
      <c r="C50" s="11">
        <v>40</v>
      </c>
      <c r="D50" s="11">
        <v>40</v>
      </c>
      <c r="E50" s="12">
        <f t="shared" si="8"/>
        <v>80</v>
      </c>
      <c r="F50" s="13">
        <v>96</v>
      </c>
      <c r="G50" s="13"/>
      <c r="H50" s="13"/>
      <c r="I50" s="13"/>
      <c r="J50" s="13"/>
      <c r="K50" s="7">
        <f t="shared" si="9"/>
        <v>80</v>
      </c>
      <c r="M50" s="16"/>
      <c r="N50" s="16"/>
      <c r="O50" s="16"/>
      <c r="P50" s="16"/>
      <c r="Q50" s="16"/>
    </row>
    <row r="51" spans="1:17" ht="15">
      <c r="A51" s="25"/>
      <c r="B51" s="19" t="s">
        <v>57</v>
      </c>
      <c r="C51" s="20">
        <v>60</v>
      </c>
      <c r="D51" s="20">
        <v>20</v>
      </c>
      <c r="E51" s="20">
        <f t="shared" si="8"/>
        <v>80</v>
      </c>
      <c r="F51" s="20">
        <v>96</v>
      </c>
      <c r="G51" s="20"/>
      <c r="H51" s="20"/>
      <c r="I51" s="20"/>
      <c r="J51" s="20"/>
      <c r="K51" s="7">
        <f t="shared" si="9"/>
        <v>80</v>
      </c>
      <c r="M51" s="16"/>
      <c r="N51" s="16"/>
      <c r="O51" s="16"/>
      <c r="P51" s="16"/>
      <c r="Q51" s="16"/>
    </row>
    <row r="52" spans="1:17" ht="15">
      <c r="A52" s="26"/>
      <c r="B52" s="26"/>
      <c r="C52" s="21"/>
      <c r="D52" s="21"/>
      <c r="E52" s="27">
        <f t="shared" si="8"/>
        <v>0</v>
      </c>
      <c r="F52" s="22"/>
      <c r="G52" s="22"/>
      <c r="H52" s="22"/>
      <c r="I52" s="21"/>
      <c r="J52" s="22"/>
      <c r="K52" s="7">
        <f t="shared" si="9"/>
        <v>0</v>
      </c>
      <c r="M52" s="16"/>
      <c r="N52" s="16"/>
      <c r="O52" s="16"/>
      <c r="P52" s="16"/>
      <c r="Q52" s="16"/>
    </row>
    <row r="53" spans="1:11" ht="15">
      <c r="A53" s="28"/>
      <c r="B53" s="28" t="s">
        <v>17</v>
      </c>
      <c r="C53" s="27">
        <f>SUM(C45:C52)</f>
        <v>280</v>
      </c>
      <c r="D53" s="27">
        <f>SUM(D45:D52)</f>
        <v>160</v>
      </c>
      <c r="E53" s="27">
        <f>SUM(E45:E52)</f>
        <v>440</v>
      </c>
      <c r="F53" s="27">
        <f>SUM(F45:F52)</f>
        <v>528</v>
      </c>
      <c r="G53" s="27">
        <f>SUM(G45:G52)</f>
        <v>0</v>
      </c>
      <c r="H53" s="27">
        <f>SUM(H45:H52)</f>
        <v>0</v>
      </c>
      <c r="I53" s="27">
        <f>SUM(I45:I52)</f>
        <v>0</v>
      </c>
      <c r="J53" s="27">
        <f>SUM(J45:J52)</f>
        <v>0</v>
      </c>
      <c r="K53" s="27">
        <f>SUM(K45:K52)</f>
        <v>440</v>
      </c>
    </row>
    <row r="54" spans="1:11" ht="15" customHeight="1">
      <c r="A54" s="30" t="s">
        <v>58</v>
      </c>
      <c r="B54" s="10" t="s">
        <v>59</v>
      </c>
      <c r="C54" s="11">
        <v>60</v>
      </c>
      <c r="D54" s="11">
        <v>20</v>
      </c>
      <c r="E54" s="12">
        <f aca="true" t="shared" si="10" ref="E54:E60">D54+C54</f>
        <v>80</v>
      </c>
      <c r="F54" s="13">
        <v>96</v>
      </c>
      <c r="G54" s="13"/>
      <c r="H54" s="13"/>
      <c r="I54" s="13"/>
      <c r="J54" s="14"/>
      <c r="K54" s="7">
        <f aca="true" t="shared" si="11" ref="K54:K60">E54+J54+I54+G54+H54</f>
        <v>80</v>
      </c>
    </row>
    <row r="55" spans="1:11" ht="15">
      <c r="A55" s="30"/>
      <c r="B55" s="10" t="s">
        <v>60</v>
      </c>
      <c r="C55" s="11">
        <v>20</v>
      </c>
      <c r="D55" s="11">
        <v>20</v>
      </c>
      <c r="E55" s="12">
        <f t="shared" si="10"/>
        <v>40</v>
      </c>
      <c r="F55" s="13">
        <v>48</v>
      </c>
      <c r="G55" s="13"/>
      <c r="H55" s="13"/>
      <c r="I55" s="13"/>
      <c r="J55" s="14"/>
      <c r="K55" s="7">
        <f t="shared" si="11"/>
        <v>40</v>
      </c>
    </row>
    <row r="56" spans="1:11" ht="27.75">
      <c r="A56" s="30"/>
      <c r="B56" s="19" t="s">
        <v>61</v>
      </c>
      <c r="C56" s="20">
        <v>40</v>
      </c>
      <c r="D56" s="20">
        <v>20</v>
      </c>
      <c r="E56" s="20">
        <f t="shared" si="10"/>
        <v>60</v>
      </c>
      <c r="F56" s="20">
        <v>72</v>
      </c>
      <c r="G56" s="20"/>
      <c r="H56" s="20"/>
      <c r="I56" s="20"/>
      <c r="J56" s="20"/>
      <c r="K56" s="7">
        <f t="shared" si="11"/>
        <v>60</v>
      </c>
    </row>
    <row r="57" spans="1:11" ht="15">
      <c r="A57" s="30"/>
      <c r="B57" s="10" t="s">
        <v>62</v>
      </c>
      <c r="C57" s="11">
        <v>40</v>
      </c>
      <c r="D57" s="11">
        <v>40</v>
      </c>
      <c r="E57" s="12">
        <f t="shared" si="10"/>
        <v>80</v>
      </c>
      <c r="F57" s="13">
        <v>96</v>
      </c>
      <c r="G57" s="13"/>
      <c r="H57" s="13"/>
      <c r="I57" s="13"/>
      <c r="J57" s="14"/>
      <c r="K57" s="7">
        <f t="shared" si="11"/>
        <v>80</v>
      </c>
    </row>
    <row r="58" spans="1:11" ht="27.75">
      <c r="A58" s="30"/>
      <c r="B58" s="10" t="s">
        <v>63</v>
      </c>
      <c r="C58" s="11">
        <v>40</v>
      </c>
      <c r="D58" s="11">
        <v>20</v>
      </c>
      <c r="E58" s="12">
        <f t="shared" si="10"/>
        <v>60</v>
      </c>
      <c r="F58" s="13">
        <v>96</v>
      </c>
      <c r="G58" s="13"/>
      <c r="H58" s="13"/>
      <c r="I58" s="13"/>
      <c r="J58" s="14"/>
      <c r="K58" s="7">
        <f t="shared" si="11"/>
        <v>60</v>
      </c>
    </row>
    <row r="59" spans="1:11" ht="15">
      <c r="A59" s="30"/>
      <c r="B59" s="10" t="s">
        <v>64</v>
      </c>
      <c r="C59" s="11">
        <v>60</v>
      </c>
      <c r="D59" s="11">
        <v>40</v>
      </c>
      <c r="E59" s="12">
        <f t="shared" si="10"/>
        <v>100</v>
      </c>
      <c r="F59" s="13">
        <v>120</v>
      </c>
      <c r="G59" s="13"/>
      <c r="H59" s="13"/>
      <c r="I59" s="13"/>
      <c r="J59" s="13"/>
      <c r="K59" s="7">
        <f t="shared" si="11"/>
        <v>100</v>
      </c>
    </row>
    <row r="60" spans="1:11" ht="15">
      <c r="A60" s="26"/>
      <c r="B60" s="26"/>
      <c r="C60" s="21"/>
      <c r="D60" s="21"/>
      <c r="E60" s="27">
        <f t="shared" si="10"/>
        <v>0</v>
      </c>
      <c r="F60" s="22"/>
      <c r="G60" s="22"/>
      <c r="H60" s="22"/>
      <c r="I60" s="21"/>
      <c r="J60" s="22"/>
      <c r="K60" s="7">
        <f t="shared" si="11"/>
        <v>0</v>
      </c>
    </row>
    <row r="61" spans="1:11" ht="15">
      <c r="A61" s="24"/>
      <c r="B61" s="24" t="s">
        <v>17</v>
      </c>
      <c r="C61" s="7">
        <f>SUM(C54:C60)</f>
        <v>260</v>
      </c>
      <c r="D61" s="7">
        <f>SUM(D54:D60)</f>
        <v>160</v>
      </c>
      <c r="E61" s="7">
        <f>SUM(E54:E60)</f>
        <v>420</v>
      </c>
      <c r="F61" s="7">
        <f>SUM(F54:F60)</f>
        <v>528</v>
      </c>
      <c r="G61" s="7">
        <f>SUM(G54:G60)</f>
        <v>0</v>
      </c>
      <c r="H61" s="7">
        <f>SUM(H54:H60)</f>
        <v>0</v>
      </c>
      <c r="I61" s="7">
        <f>SUM(I54:I60)</f>
        <v>0</v>
      </c>
      <c r="J61" s="7">
        <f>SUM(J54:J60)</f>
        <v>0</v>
      </c>
      <c r="K61" s="7">
        <f>SUM(K54:K60)</f>
        <v>420</v>
      </c>
    </row>
    <row r="62" spans="1:11" ht="15">
      <c r="A62" s="31" t="s">
        <v>65</v>
      </c>
      <c r="B62" s="10" t="s">
        <v>66</v>
      </c>
      <c r="C62" s="11">
        <v>40</v>
      </c>
      <c r="D62" s="11">
        <v>20</v>
      </c>
      <c r="E62" s="12">
        <f aca="true" t="shared" si="12" ref="E62:E69">D62+C62</f>
        <v>60</v>
      </c>
      <c r="F62" s="13">
        <v>72</v>
      </c>
      <c r="G62" s="13"/>
      <c r="H62" s="13"/>
      <c r="I62" s="13"/>
      <c r="J62" s="14"/>
      <c r="K62" s="7">
        <f aca="true" t="shared" si="13" ref="K62:K69">E62+J62+I62+G62+H62</f>
        <v>60</v>
      </c>
    </row>
    <row r="63" spans="1:11" ht="15">
      <c r="A63" s="31"/>
      <c r="B63" s="10" t="s">
        <v>67</v>
      </c>
      <c r="C63" s="11">
        <v>20</v>
      </c>
      <c r="D63" s="11">
        <v>20</v>
      </c>
      <c r="E63" s="12">
        <f t="shared" si="12"/>
        <v>40</v>
      </c>
      <c r="F63" s="13">
        <v>48</v>
      </c>
      <c r="G63" s="13"/>
      <c r="H63" s="13"/>
      <c r="I63" s="13"/>
      <c r="J63" s="14"/>
      <c r="K63" s="7">
        <f t="shared" si="13"/>
        <v>40</v>
      </c>
    </row>
    <row r="64" spans="1:11" ht="15">
      <c r="A64" s="31"/>
      <c r="B64" s="10" t="s">
        <v>68</v>
      </c>
      <c r="C64" s="11">
        <v>20</v>
      </c>
      <c r="D64" s="11">
        <v>20</v>
      </c>
      <c r="E64" s="12">
        <f t="shared" si="12"/>
        <v>40</v>
      </c>
      <c r="F64" s="13">
        <v>48</v>
      </c>
      <c r="G64" s="13"/>
      <c r="H64" s="13"/>
      <c r="I64" s="13"/>
      <c r="J64" s="14"/>
      <c r="K64" s="7">
        <f t="shared" si="13"/>
        <v>40</v>
      </c>
    </row>
    <row r="65" spans="1:11" ht="15">
      <c r="A65" s="31"/>
      <c r="B65" s="10" t="s">
        <v>69</v>
      </c>
      <c r="C65" s="11">
        <v>40</v>
      </c>
      <c r="D65" s="11">
        <v>40</v>
      </c>
      <c r="E65" s="12">
        <f t="shared" si="12"/>
        <v>80</v>
      </c>
      <c r="F65" s="13">
        <v>96</v>
      </c>
      <c r="G65" s="13"/>
      <c r="H65" s="13"/>
      <c r="I65" s="13"/>
      <c r="J65" s="14"/>
      <c r="K65" s="7">
        <f t="shared" si="13"/>
        <v>80</v>
      </c>
    </row>
    <row r="66" spans="1:11" ht="15">
      <c r="A66" s="31"/>
      <c r="B66" s="10" t="s">
        <v>70</v>
      </c>
      <c r="C66" s="11">
        <v>40</v>
      </c>
      <c r="D66" s="11">
        <v>20</v>
      </c>
      <c r="E66" s="12">
        <f t="shared" si="12"/>
        <v>60</v>
      </c>
      <c r="F66" s="13">
        <v>72</v>
      </c>
      <c r="G66" s="13"/>
      <c r="H66" s="13"/>
      <c r="I66" s="13"/>
      <c r="J66" s="14"/>
      <c r="K66" s="7">
        <f t="shared" si="13"/>
        <v>60</v>
      </c>
    </row>
    <row r="67" spans="1:11" ht="15">
      <c r="A67" s="31"/>
      <c r="B67" s="10" t="s">
        <v>71</v>
      </c>
      <c r="C67" s="11">
        <v>30</v>
      </c>
      <c r="D67" s="11">
        <v>30</v>
      </c>
      <c r="E67" s="12">
        <f t="shared" si="12"/>
        <v>60</v>
      </c>
      <c r="F67" s="13">
        <v>72</v>
      </c>
      <c r="G67" s="13"/>
      <c r="H67" s="13"/>
      <c r="I67" s="13"/>
      <c r="J67" s="14"/>
      <c r="K67" s="7">
        <f t="shared" si="13"/>
        <v>60</v>
      </c>
    </row>
    <row r="68" spans="1:11" ht="15">
      <c r="A68" s="31"/>
      <c r="B68" s="10" t="s">
        <v>72</v>
      </c>
      <c r="C68" s="11">
        <v>60</v>
      </c>
      <c r="D68" s="11">
        <v>40</v>
      </c>
      <c r="E68" s="12">
        <f t="shared" si="12"/>
        <v>100</v>
      </c>
      <c r="F68" s="13">
        <v>120</v>
      </c>
      <c r="G68" s="13"/>
      <c r="H68" s="13"/>
      <c r="I68" s="13"/>
      <c r="J68" s="14"/>
      <c r="K68" s="7">
        <f t="shared" si="13"/>
        <v>100</v>
      </c>
    </row>
    <row r="69" spans="1:11" ht="15">
      <c r="A69" s="26"/>
      <c r="B69" s="26"/>
      <c r="C69" s="21"/>
      <c r="D69" s="21"/>
      <c r="E69" s="27">
        <f t="shared" si="12"/>
        <v>0</v>
      </c>
      <c r="F69" s="22"/>
      <c r="G69" s="22"/>
      <c r="H69" s="22"/>
      <c r="I69" s="21"/>
      <c r="J69" s="22"/>
      <c r="K69" s="7">
        <f t="shared" si="13"/>
        <v>0</v>
      </c>
    </row>
    <row r="70" spans="1:11" ht="15">
      <c r="A70" s="28"/>
      <c r="B70" s="28" t="s">
        <v>17</v>
      </c>
      <c r="C70" s="27">
        <f>SUM(C62:C69)</f>
        <v>250</v>
      </c>
      <c r="D70" s="27">
        <f>SUM(D62:D69)</f>
        <v>190</v>
      </c>
      <c r="E70" s="27">
        <f>SUM(E62:E69)</f>
        <v>440</v>
      </c>
      <c r="F70" s="27">
        <f>SUM(F62:F69)</f>
        <v>528</v>
      </c>
      <c r="G70" s="27">
        <f>SUM(G62:G69)</f>
        <v>0</v>
      </c>
      <c r="H70" s="27">
        <f>SUM(H62:H69)</f>
        <v>0</v>
      </c>
      <c r="I70" s="27">
        <f>SUM(I62:I69)</f>
        <v>0</v>
      </c>
      <c r="J70" s="27">
        <f>SUM(J62:J69)</f>
        <v>0</v>
      </c>
      <c r="K70" s="27">
        <f>SUM(K62:K69)</f>
        <v>440</v>
      </c>
    </row>
    <row r="71" spans="1:13" ht="15">
      <c r="A71" s="31" t="s">
        <v>73</v>
      </c>
      <c r="B71" s="10" t="s">
        <v>74</v>
      </c>
      <c r="C71" s="11">
        <v>40</v>
      </c>
      <c r="D71" s="11">
        <v>20</v>
      </c>
      <c r="E71" s="12">
        <f aca="true" t="shared" si="14" ref="E71:E78">D71+C71</f>
        <v>60</v>
      </c>
      <c r="F71" s="13">
        <v>72</v>
      </c>
      <c r="G71" s="13"/>
      <c r="H71" s="13"/>
      <c r="I71" s="13"/>
      <c r="J71" s="14"/>
      <c r="K71" s="7">
        <f aca="true" t="shared" si="15" ref="K71:K78">E71+J71+I71+G71+H71</f>
        <v>60</v>
      </c>
      <c r="M71" s="1">
        <v>0.30000000000000004</v>
      </c>
    </row>
    <row r="72" spans="1:11" ht="27.75">
      <c r="A72" s="31"/>
      <c r="B72" s="10" t="s">
        <v>75</v>
      </c>
      <c r="C72" s="11">
        <v>50</v>
      </c>
      <c r="D72" s="11">
        <v>50</v>
      </c>
      <c r="E72" s="12">
        <f t="shared" si="14"/>
        <v>100</v>
      </c>
      <c r="F72" s="13">
        <v>120</v>
      </c>
      <c r="G72" s="13"/>
      <c r="H72" s="13"/>
      <c r="I72" s="13"/>
      <c r="J72" s="14"/>
      <c r="K72" s="7">
        <f t="shared" si="15"/>
        <v>100</v>
      </c>
    </row>
    <row r="73" spans="1:11" ht="27.75">
      <c r="A73" s="31"/>
      <c r="B73" s="10" t="s">
        <v>76</v>
      </c>
      <c r="C73" s="11">
        <v>40</v>
      </c>
      <c r="D73" s="11">
        <v>40</v>
      </c>
      <c r="E73" s="12">
        <f t="shared" si="14"/>
        <v>80</v>
      </c>
      <c r="F73" s="13">
        <v>96</v>
      </c>
      <c r="G73" s="13"/>
      <c r="H73" s="13"/>
      <c r="I73" s="13"/>
      <c r="J73" s="14"/>
      <c r="K73" s="7">
        <f t="shared" si="15"/>
        <v>80</v>
      </c>
    </row>
    <row r="74" spans="1:11" ht="27.75">
      <c r="A74" s="31"/>
      <c r="B74" s="10" t="s">
        <v>77</v>
      </c>
      <c r="C74" s="11">
        <v>40</v>
      </c>
      <c r="D74" s="11">
        <v>40</v>
      </c>
      <c r="E74" s="12">
        <f t="shared" si="14"/>
        <v>80</v>
      </c>
      <c r="F74" s="13">
        <v>96</v>
      </c>
      <c r="G74" s="13"/>
      <c r="H74" s="13"/>
      <c r="I74" s="13"/>
      <c r="J74" s="14"/>
      <c r="K74" s="7">
        <f t="shared" si="15"/>
        <v>80</v>
      </c>
    </row>
    <row r="75" spans="1:11" ht="27.75">
      <c r="A75" s="31"/>
      <c r="B75" s="10" t="s">
        <v>78</v>
      </c>
      <c r="C75" s="11">
        <v>40</v>
      </c>
      <c r="D75" s="11">
        <v>40</v>
      </c>
      <c r="E75" s="12">
        <f t="shared" si="14"/>
        <v>80</v>
      </c>
      <c r="F75" s="13">
        <v>96</v>
      </c>
      <c r="G75" s="13"/>
      <c r="H75" s="13"/>
      <c r="I75" s="13"/>
      <c r="J75" s="14"/>
      <c r="K75" s="7">
        <f t="shared" si="15"/>
        <v>80</v>
      </c>
    </row>
    <row r="76" spans="1:11" ht="15">
      <c r="A76" s="31"/>
      <c r="B76" s="10" t="s">
        <v>79</v>
      </c>
      <c r="C76" s="11">
        <v>20</v>
      </c>
      <c r="D76" s="11">
        <v>20</v>
      </c>
      <c r="E76" s="12">
        <f t="shared" si="14"/>
        <v>40</v>
      </c>
      <c r="F76" s="13">
        <v>48</v>
      </c>
      <c r="G76" s="13"/>
      <c r="H76" s="13"/>
      <c r="I76" s="13"/>
      <c r="J76" s="14"/>
      <c r="K76" s="7">
        <f t="shared" si="15"/>
        <v>40</v>
      </c>
    </row>
    <row r="77" spans="1:11" ht="27.75">
      <c r="A77" s="31"/>
      <c r="B77" s="19" t="s">
        <v>80</v>
      </c>
      <c r="C77" s="20">
        <v>40</v>
      </c>
      <c r="D77" s="20"/>
      <c r="E77" s="20">
        <f t="shared" si="14"/>
        <v>40</v>
      </c>
      <c r="F77" s="20">
        <v>48</v>
      </c>
      <c r="G77" s="20"/>
      <c r="H77" s="20"/>
      <c r="I77" s="20"/>
      <c r="J77" s="20"/>
      <c r="K77" s="7">
        <f t="shared" si="15"/>
        <v>40</v>
      </c>
    </row>
    <row r="78" spans="1:11" ht="15">
      <c r="A78" s="26"/>
      <c r="B78" s="26"/>
      <c r="C78" s="21"/>
      <c r="D78" s="21"/>
      <c r="E78" s="27">
        <f t="shared" si="14"/>
        <v>0</v>
      </c>
      <c r="F78" s="22"/>
      <c r="G78" s="22"/>
      <c r="H78" s="22"/>
      <c r="I78" s="21"/>
      <c r="J78" s="22"/>
      <c r="K78" s="7">
        <f t="shared" si="15"/>
        <v>0</v>
      </c>
    </row>
    <row r="79" spans="1:11" ht="15">
      <c r="A79" s="28"/>
      <c r="B79" s="28" t="s">
        <v>17</v>
      </c>
      <c r="C79" s="27">
        <f>SUM(C71:C78)</f>
        <v>270</v>
      </c>
      <c r="D79" s="27">
        <f>SUM(D71:D78)</f>
        <v>210</v>
      </c>
      <c r="E79" s="27">
        <f>SUM(E71:E78)</f>
        <v>480</v>
      </c>
      <c r="F79" s="27">
        <f>SUM(F71:F78)</f>
        <v>576</v>
      </c>
      <c r="G79" s="27">
        <f>SUM(G71:G78)</f>
        <v>0</v>
      </c>
      <c r="H79" s="27">
        <f>SUM(H71:H78)</f>
        <v>0</v>
      </c>
      <c r="I79" s="27">
        <f>SUM(I71:I78)</f>
        <v>0</v>
      </c>
      <c r="J79" s="27">
        <f>SUM(J71:J78)</f>
        <v>0</v>
      </c>
      <c r="K79" s="27">
        <f>SUM(K71:K78)</f>
        <v>480</v>
      </c>
    </row>
    <row r="80" spans="1:11" ht="27.75">
      <c r="A80" s="31" t="s">
        <v>81</v>
      </c>
      <c r="B80" s="10" t="s">
        <v>82</v>
      </c>
      <c r="C80" s="11">
        <v>40</v>
      </c>
      <c r="D80" s="11">
        <v>40</v>
      </c>
      <c r="E80" s="12">
        <f aca="true" t="shared" si="16" ref="E80:E87">D80+C80</f>
        <v>80</v>
      </c>
      <c r="F80" s="13">
        <v>96</v>
      </c>
      <c r="G80" s="13"/>
      <c r="H80" s="13"/>
      <c r="I80" s="13"/>
      <c r="J80" s="14"/>
      <c r="K80" s="7">
        <f aca="true" t="shared" si="17" ref="K80:K87">E80+J80+I80+G80+H80</f>
        <v>80</v>
      </c>
    </row>
    <row r="81" spans="1:11" ht="27.75">
      <c r="A81" s="31"/>
      <c r="B81" s="10" t="s">
        <v>83</v>
      </c>
      <c r="C81" s="11">
        <v>50</v>
      </c>
      <c r="D81" s="11">
        <v>50</v>
      </c>
      <c r="E81" s="12">
        <f t="shared" si="16"/>
        <v>100</v>
      </c>
      <c r="F81" s="13">
        <v>120</v>
      </c>
      <c r="G81" s="13"/>
      <c r="H81" s="13"/>
      <c r="I81" s="13"/>
      <c r="J81" s="14"/>
      <c r="K81" s="7">
        <f t="shared" si="17"/>
        <v>100</v>
      </c>
    </row>
    <row r="82" spans="1:11" ht="27.75">
      <c r="A82" s="31"/>
      <c r="B82" s="10" t="s">
        <v>84</v>
      </c>
      <c r="C82" s="11">
        <v>40</v>
      </c>
      <c r="D82" s="11">
        <v>40</v>
      </c>
      <c r="E82" s="12">
        <f t="shared" si="16"/>
        <v>80</v>
      </c>
      <c r="F82" s="13">
        <v>96</v>
      </c>
      <c r="G82" s="13"/>
      <c r="H82" s="13"/>
      <c r="I82" s="13"/>
      <c r="J82" s="14"/>
      <c r="K82" s="7">
        <f t="shared" si="17"/>
        <v>80</v>
      </c>
    </row>
    <row r="83" spans="1:11" ht="27.75">
      <c r="A83" s="31"/>
      <c r="B83" s="10" t="s">
        <v>85</v>
      </c>
      <c r="C83" s="11">
        <v>20</v>
      </c>
      <c r="D83" s="11">
        <v>20</v>
      </c>
      <c r="E83" s="12">
        <f t="shared" si="16"/>
        <v>40</v>
      </c>
      <c r="F83" s="13">
        <v>48</v>
      </c>
      <c r="G83" s="13"/>
      <c r="H83" s="13"/>
      <c r="I83" s="13"/>
      <c r="J83" s="14"/>
      <c r="K83" s="7">
        <f t="shared" si="17"/>
        <v>40</v>
      </c>
    </row>
    <row r="84" spans="1:11" ht="27.75">
      <c r="A84" s="31"/>
      <c r="B84" s="10" t="s">
        <v>86</v>
      </c>
      <c r="C84" s="11">
        <v>40</v>
      </c>
      <c r="D84" s="11">
        <v>20</v>
      </c>
      <c r="E84" s="12">
        <f t="shared" si="16"/>
        <v>60</v>
      </c>
      <c r="F84" s="13">
        <v>72</v>
      </c>
      <c r="G84" s="13"/>
      <c r="H84" s="13"/>
      <c r="I84" s="13"/>
      <c r="J84" s="14"/>
      <c r="K84" s="7">
        <f t="shared" si="17"/>
        <v>60</v>
      </c>
    </row>
    <row r="85" spans="1:11" ht="15">
      <c r="A85" s="31"/>
      <c r="B85" s="10" t="s">
        <v>87</v>
      </c>
      <c r="C85" s="11">
        <v>20</v>
      </c>
      <c r="D85" s="11">
        <v>20</v>
      </c>
      <c r="E85" s="12">
        <f t="shared" si="16"/>
        <v>40</v>
      </c>
      <c r="F85" s="13">
        <v>48</v>
      </c>
      <c r="G85" s="13"/>
      <c r="H85" s="13"/>
      <c r="I85" s="13"/>
      <c r="J85" s="14"/>
      <c r="K85" s="7">
        <f t="shared" si="17"/>
        <v>40</v>
      </c>
    </row>
    <row r="86" spans="1:11" ht="27.75">
      <c r="A86" s="31"/>
      <c r="B86" s="19" t="s">
        <v>88</v>
      </c>
      <c r="C86" s="20">
        <v>20</v>
      </c>
      <c r="D86" s="20">
        <v>20</v>
      </c>
      <c r="E86" s="20">
        <f t="shared" si="16"/>
        <v>40</v>
      </c>
      <c r="F86" s="20">
        <v>48</v>
      </c>
      <c r="G86" s="20"/>
      <c r="H86" s="20"/>
      <c r="I86" s="20"/>
      <c r="J86" s="20"/>
      <c r="K86" s="7">
        <f t="shared" si="17"/>
        <v>40</v>
      </c>
    </row>
    <row r="87" spans="1:11" ht="15">
      <c r="A87" s="26"/>
      <c r="B87" s="26"/>
      <c r="C87" s="21"/>
      <c r="D87" s="21"/>
      <c r="E87" s="27">
        <f t="shared" si="16"/>
        <v>0</v>
      </c>
      <c r="F87" s="22"/>
      <c r="G87" s="22"/>
      <c r="H87" s="22"/>
      <c r="I87" s="21"/>
      <c r="J87" s="22"/>
      <c r="K87" s="7">
        <f t="shared" si="17"/>
        <v>0</v>
      </c>
    </row>
    <row r="88" spans="1:11" ht="15">
      <c r="A88" s="28"/>
      <c r="B88" s="28" t="s">
        <v>17</v>
      </c>
      <c r="C88" s="27">
        <f>SUM(C80:C87)</f>
        <v>230</v>
      </c>
      <c r="D88" s="27">
        <f>SUM(D80:D87)</f>
        <v>210</v>
      </c>
      <c r="E88" s="27">
        <f>SUM(E80:E87)</f>
        <v>440</v>
      </c>
      <c r="F88" s="27">
        <f>SUM(F80:F87)</f>
        <v>528</v>
      </c>
      <c r="G88" s="27">
        <f>SUM(G80:G87)</f>
        <v>0</v>
      </c>
      <c r="H88" s="27">
        <f>SUM(H80:H87)</f>
        <v>0</v>
      </c>
      <c r="I88" s="27">
        <f>SUM(I80:I87)</f>
        <v>0</v>
      </c>
      <c r="J88" s="27">
        <f>SUM(J80:J87)</f>
        <v>0</v>
      </c>
      <c r="K88" s="27">
        <f>SUM(K80:K87)</f>
        <v>440</v>
      </c>
    </row>
    <row r="89" spans="1:11" ht="15" customHeight="1">
      <c r="A89" s="30" t="s">
        <v>89</v>
      </c>
      <c r="B89" s="10" t="s">
        <v>13</v>
      </c>
      <c r="C89" s="11"/>
      <c r="D89" s="11"/>
      <c r="E89" s="12">
        <f aca="true" t="shared" si="18" ref="E89:E92">D89+C89</f>
        <v>0</v>
      </c>
      <c r="F89" s="13">
        <v>168</v>
      </c>
      <c r="G89" s="13"/>
      <c r="H89" s="13"/>
      <c r="I89" s="13"/>
      <c r="J89" s="14">
        <v>140</v>
      </c>
      <c r="K89" s="7">
        <f aca="true" t="shared" si="19" ref="K89:K92">E89+J89+I89+G89+H89</f>
        <v>140</v>
      </c>
    </row>
    <row r="90" spans="1:11" ht="15">
      <c r="A90" s="30"/>
      <c r="B90" s="10" t="s">
        <v>90</v>
      </c>
      <c r="C90" s="11">
        <v>20</v>
      </c>
      <c r="D90" s="11"/>
      <c r="E90" s="12">
        <f t="shared" si="18"/>
        <v>20</v>
      </c>
      <c r="F90" s="13">
        <v>552</v>
      </c>
      <c r="G90" s="13"/>
      <c r="H90" s="13"/>
      <c r="I90" s="13">
        <v>440</v>
      </c>
      <c r="J90" s="14"/>
      <c r="K90" s="7">
        <f t="shared" si="19"/>
        <v>460</v>
      </c>
    </row>
    <row r="91" spans="1:11" ht="15">
      <c r="A91" s="30"/>
      <c r="B91" s="10" t="s">
        <v>91</v>
      </c>
      <c r="C91" s="11"/>
      <c r="D91" s="11"/>
      <c r="E91" s="12">
        <f t="shared" si="18"/>
        <v>0</v>
      </c>
      <c r="F91" s="13">
        <v>48</v>
      </c>
      <c r="G91" s="13"/>
      <c r="H91" s="13">
        <v>40</v>
      </c>
      <c r="I91" s="13"/>
      <c r="J91" s="14"/>
      <c r="K91" s="7">
        <f t="shared" si="19"/>
        <v>40</v>
      </c>
    </row>
    <row r="92" spans="1:11" ht="15">
      <c r="A92" s="26"/>
      <c r="B92" s="26"/>
      <c r="C92" s="21"/>
      <c r="D92" s="21"/>
      <c r="E92" s="27">
        <f t="shared" si="18"/>
        <v>0</v>
      </c>
      <c r="F92" s="22"/>
      <c r="G92" s="22"/>
      <c r="H92" s="22"/>
      <c r="I92" s="21"/>
      <c r="J92" s="22"/>
      <c r="K92" s="7">
        <f t="shared" si="19"/>
        <v>0</v>
      </c>
    </row>
    <row r="93" spans="1:11" ht="15">
      <c r="A93" s="24"/>
      <c r="B93" s="24" t="s">
        <v>17</v>
      </c>
      <c r="C93" s="7">
        <f>SUM(C89:C92)</f>
        <v>20</v>
      </c>
      <c r="D93" s="7">
        <f>SUM(D89:D92)</f>
        <v>0</v>
      </c>
      <c r="E93" s="7">
        <f>SUM(E89:E92)</f>
        <v>20</v>
      </c>
      <c r="F93" s="7">
        <f>SUM(F89:F92)</f>
        <v>768</v>
      </c>
      <c r="G93" s="7">
        <f>SUM(G89:G92)</f>
        <v>0</v>
      </c>
      <c r="H93" s="7">
        <f>SUM(H89:H92)</f>
        <v>40</v>
      </c>
      <c r="I93" s="7">
        <f>SUM(I89:I92)</f>
        <v>440</v>
      </c>
      <c r="J93" s="7">
        <f>SUM(J89:J92)</f>
        <v>140</v>
      </c>
      <c r="K93" s="7">
        <f>SUM(K89:K92)</f>
        <v>640</v>
      </c>
    </row>
    <row r="94" spans="1:11" ht="15">
      <c r="A94" s="32"/>
      <c r="B94" s="32" t="s">
        <v>92</v>
      </c>
      <c r="C94" s="7">
        <f>C93+C88+C61+C53+C44+C34+C26+C17+C79+C70</f>
        <v>2530</v>
      </c>
      <c r="D94" s="7">
        <f>D93+D88+D61+D53+D44+D34+D26+D17+D79+D70</f>
        <v>1390</v>
      </c>
      <c r="E94" s="7">
        <f>E93+E88+E61+E53+E44+E34+E26+E17+E79+E70</f>
        <v>3920</v>
      </c>
      <c r="F94" s="7">
        <f>F93+F88+F61+F53+F44+F34+F26+F17+F79+F70</f>
        <v>5520</v>
      </c>
      <c r="G94" s="7">
        <f>G93+G88+G61+G53+G44+G34+G26+G17+G79+G70</f>
        <v>0</v>
      </c>
      <c r="H94" s="7">
        <f>H93+H88+H61+H53+H44+H34+H26+H17+H79+H70</f>
        <v>40</v>
      </c>
      <c r="I94" s="7">
        <f>I93+I88+I61+I53+I44+I34+I26+I17+I79+I70</f>
        <v>440</v>
      </c>
      <c r="J94" s="7">
        <f>J93+J88+J61+J53+J44+J34+J26+J17+J79+J70</f>
        <v>140</v>
      </c>
      <c r="K94" s="7">
        <f>K93+K88+K61+K53+K44+K34+K26+K17+K79+K70</f>
        <v>4540</v>
      </c>
    </row>
    <row r="95" spans="5:11" ht="14.25">
      <c r="E95" s="33"/>
      <c r="F95" s="33"/>
      <c r="G95" s="33"/>
      <c r="H95" s="33"/>
      <c r="I95" s="33"/>
      <c r="J95" s="33"/>
      <c r="K95" s="33"/>
    </row>
    <row r="96" spans="5:11" ht="14.25">
      <c r="E96" s="33"/>
      <c r="F96" s="33"/>
      <c r="G96" s="33"/>
      <c r="H96" s="33"/>
      <c r="I96" s="33"/>
      <c r="J96" s="33"/>
      <c r="K96" s="33"/>
    </row>
    <row r="97" spans="2:11" ht="14.25">
      <c r="B97" s="34" t="s">
        <v>93</v>
      </c>
      <c r="C97" s="34"/>
      <c r="D97" s="34"/>
      <c r="E97" s="33"/>
      <c r="F97" s="33"/>
      <c r="G97" s="33"/>
      <c r="H97" s="33"/>
      <c r="I97" s="33"/>
      <c r="J97" s="33"/>
      <c r="K97" s="33"/>
    </row>
    <row r="98" spans="2:10" ht="40.5">
      <c r="B98" s="34" t="s">
        <v>94</v>
      </c>
      <c r="C98" s="24" t="s">
        <v>95</v>
      </c>
      <c r="D98" s="24" t="s">
        <v>96</v>
      </c>
      <c r="E98" s="35"/>
      <c r="F98" s="36"/>
      <c r="G98" s="36"/>
      <c r="H98" s="36"/>
      <c r="I98" s="36"/>
      <c r="J98" s="36"/>
    </row>
    <row r="99" spans="2:10" ht="14.25">
      <c r="B99" s="37" t="s">
        <v>97</v>
      </c>
      <c r="C99" s="38">
        <v>3880</v>
      </c>
      <c r="D99" s="38">
        <v>4656</v>
      </c>
      <c r="E99" s="35"/>
      <c r="F99" s="36"/>
      <c r="I99" s="39"/>
      <c r="J99" s="39"/>
    </row>
    <row r="100" spans="2:10" ht="14.25">
      <c r="B100" s="37" t="s">
        <v>98</v>
      </c>
      <c r="C100" s="38">
        <v>80</v>
      </c>
      <c r="D100" s="38">
        <v>96</v>
      </c>
      <c r="E100" s="35"/>
      <c r="F100" s="36"/>
      <c r="I100" s="39"/>
      <c r="J100" s="39"/>
    </row>
    <row r="101" spans="2:10" ht="14.25">
      <c r="B101" s="37" t="s">
        <v>99</v>
      </c>
      <c r="C101" s="38">
        <v>460</v>
      </c>
      <c r="D101" s="38">
        <v>552</v>
      </c>
      <c r="E101" s="35"/>
      <c r="F101" s="36"/>
      <c r="G101" s="36"/>
      <c r="H101" s="36"/>
      <c r="I101" s="36"/>
      <c r="J101" s="36"/>
    </row>
    <row r="102" spans="2:10" ht="14.25">
      <c r="B102" s="37" t="s">
        <v>91</v>
      </c>
      <c r="C102" s="38">
        <v>40</v>
      </c>
      <c r="D102" s="38">
        <v>48</v>
      </c>
      <c r="E102" s="35"/>
      <c r="F102" s="36"/>
      <c r="I102" s="36"/>
      <c r="J102" s="36"/>
    </row>
    <row r="103" spans="2:10" ht="14.25">
      <c r="B103" s="37" t="s">
        <v>13</v>
      </c>
      <c r="C103" s="38">
        <v>140</v>
      </c>
      <c r="D103" s="38">
        <v>168</v>
      </c>
      <c r="E103" s="35"/>
      <c r="F103" s="36"/>
      <c r="G103" s="36"/>
      <c r="H103" s="36"/>
      <c r="I103" s="36"/>
      <c r="J103" s="36"/>
    </row>
    <row r="104" spans="2:5" ht="14.25">
      <c r="B104" s="40" t="s">
        <v>100</v>
      </c>
      <c r="C104" s="41">
        <v>4600</v>
      </c>
      <c r="D104" s="41">
        <v>5520</v>
      </c>
      <c r="E104" s="35"/>
    </row>
    <row r="105" spans="2:5" ht="14.25">
      <c r="B105" s="42"/>
      <c r="C105" s="35"/>
      <c r="D105" s="35"/>
      <c r="E105" s="35"/>
    </row>
    <row r="106" spans="2:5" ht="40.5">
      <c r="B106" s="7" t="s">
        <v>95</v>
      </c>
      <c r="C106" s="7" t="s">
        <v>96</v>
      </c>
      <c r="D106" s="34"/>
      <c r="E106" s="35"/>
    </row>
    <row r="107" spans="2:5" ht="24.75">
      <c r="B107" s="43" t="s">
        <v>101</v>
      </c>
      <c r="C107" s="38">
        <v>40</v>
      </c>
      <c r="D107" s="38">
        <v>48</v>
      </c>
      <c r="E107" s="35"/>
    </row>
    <row r="108" spans="2:5" ht="14.25">
      <c r="B108" s="37" t="s">
        <v>102</v>
      </c>
      <c r="C108" s="38">
        <v>40</v>
      </c>
      <c r="D108" s="38">
        <v>48</v>
      </c>
      <c r="E108" s="35"/>
    </row>
    <row r="109" spans="2:5" ht="14.25">
      <c r="B109" s="37" t="s">
        <v>103</v>
      </c>
      <c r="C109" s="38">
        <v>40</v>
      </c>
      <c r="D109" s="38">
        <v>48</v>
      </c>
      <c r="E109" s="35"/>
    </row>
    <row r="110" spans="2:5" ht="14.25">
      <c r="B110" s="37" t="s">
        <v>104</v>
      </c>
      <c r="C110" s="38">
        <v>40</v>
      </c>
      <c r="D110" s="38">
        <v>48</v>
      </c>
      <c r="E110" s="35"/>
    </row>
  </sheetData>
  <sheetProtection selectLockedCells="1" selectUnlockedCells="1"/>
  <mergeCells count="24">
    <mergeCell ref="A1:L1"/>
    <mergeCell ref="A2:K2"/>
    <mergeCell ref="A3:L3"/>
    <mergeCell ref="A4:L4"/>
    <mergeCell ref="A5:L5"/>
    <mergeCell ref="A6:A8"/>
    <mergeCell ref="B6:B8"/>
    <mergeCell ref="C6:K6"/>
    <mergeCell ref="C7:E7"/>
    <mergeCell ref="A9:A15"/>
    <mergeCell ref="M9:M17"/>
    <mergeCell ref="A18:A24"/>
    <mergeCell ref="A27:A32"/>
    <mergeCell ref="A35:A42"/>
    <mergeCell ref="M43:Q43"/>
    <mergeCell ref="A45:A51"/>
    <mergeCell ref="M52:Q52"/>
    <mergeCell ref="A54:A59"/>
    <mergeCell ref="A62:A68"/>
    <mergeCell ref="A71:A77"/>
    <mergeCell ref="A80:A86"/>
    <mergeCell ref="A89:A91"/>
    <mergeCell ref="E95:K97"/>
    <mergeCell ref="B97:D97"/>
  </mergeCells>
  <hyperlinks>
    <hyperlink ref="A5" r:id="rId1" display="Estrutura Curricular Publicada no site www.doctum.edu.br em dezembro/2017"/>
  </hyperlinks>
  <printOptions horizontalCentered="1"/>
  <pageMargins left="0.27569444444444446" right="0.27569444444444446" top="0.27569444444444446" bottom="0.27569444444444446" header="0.5118055555555555" footer="0.5118055555555555"/>
  <pageSetup horizontalDpi="300" verticalDpi="300" orientation="portrait" paperSize="9" scale="73"/>
  <rowBreaks count="1" manualBreakCount="1">
    <brk id="61" max="255" man="1"/>
  </rowBreaks>
  <colBreaks count="1" manualBreakCount="1">
    <brk id="11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</dc:creator>
  <cp:keywords/>
  <dc:description/>
  <cp:lastModifiedBy/>
  <dcterms:created xsi:type="dcterms:W3CDTF">2019-05-03T19:39:25Z</dcterms:created>
  <dcterms:modified xsi:type="dcterms:W3CDTF">2019-09-06T20:29:03Z</dcterms:modified>
  <cp:category/>
  <cp:version/>
  <cp:contentType/>
  <cp:contentStatus/>
  <cp:revision>1</cp:revision>
</cp:coreProperties>
</file>